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<sst xmlns="http://schemas.openxmlformats.org/spreadsheetml/2006/main" count="111" uniqueCount="57">
  <si>
    <t>Rotary Club of</t>
  </si>
  <si>
    <t>Members</t>
  </si>
  <si>
    <t>Per Cap</t>
  </si>
  <si>
    <t>Arden</t>
  </si>
  <si>
    <t>Asheville</t>
  </si>
  <si>
    <t>Asheville-Breakfast</t>
  </si>
  <si>
    <t>Asheville-Biltmore</t>
  </si>
  <si>
    <t>Asheville Metro</t>
  </si>
  <si>
    <t>Asheville South</t>
  </si>
  <si>
    <t>Asheville-West</t>
  </si>
  <si>
    <t>Avery County</t>
  </si>
  <si>
    <t>Black Mountain</t>
  </si>
  <si>
    <t>Blowing Rock</t>
  </si>
  <si>
    <t>Boone</t>
  </si>
  <si>
    <t>Boone-Sunrise</t>
  </si>
  <si>
    <t>Brevard</t>
  </si>
  <si>
    <t>Bryson City</t>
  </si>
  <si>
    <t>Burke-Sunrise</t>
  </si>
  <si>
    <t>Burnsville</t>
  </si>
  <si>
    <t>Caldwell County</t>
  </si>
  <si>
    <t>Cashiers Valley</t>
  </si>
  <si>
    <t>Catawba Valley</t>
  </si>
  <si>
    <t>Clay County</t>
  </si>
  <si>
    <t>Denver-Lake Norman</t>
  </si>
  <si>
    <t>Franklin</t>
  </si>
  <si>
    <t>Franklin-Daybreak</t>
  </si>
  <si>
    <t>Granite Falls</t>
  </si>
  <si>
    <t>Haywood County</t>
  </si>
  <si>
    <t>Hendersonville</t>
  </si>
  <si>
    <t>Hendersonville-4 Sea</t>
  </si>
  <si>
    <t>Hickory</t>
  </si>
  <si>
    <t>Hickory-Sunrise</t>
  </si>
  <si>
    <t>Highlands</t>
  </si>
  <si>
    <t>Highlands Mountaintop</t>
  </si>
  <si>
    <t>Lake Hickory</t>
  </si>
  <si>
    <t>Lenoir</t>
  </si>
  <si>
    <t>Lincolnton</t>
  </si>
  <si>
    <t>Lincolnton-Sunrise</t>
  </si>
  <si>
    <t>Madison County</t>
  </si>
  <si>
    <t>Marion</t>
  </si>
  <si>
    <t>McDowell County</t>
  </si>
  <si>
    <t>Morganton</t>
  </si>
  <si>
    <t>Murphy</t>
  </si>
  <si>
    <t>Newton-Conover</t>
  </si>
  <si>
    <t>North Buncome County (Weaverville)</t>
  </si>
  <si>
    <t>Pisgah Forest</t>
  </si>
  <si>
    <t>Rutherford County</t>
  </si>
  <si>
    <t>Sherrill's Ford-Terrell</t>
  </si>
  <si>
    <t>Spruce Pine</t>
  </si>
  <si>
    <t>Sylva</t>
  </si>
  <si>
    <t>Tryon</t>
  </si>
  <si>
    <t>Valdese</t>
  </si>
  <si>
    <t>Waynesville</t>
  </si>
  <si>
    <t>Waynesville-Sunrise</t>
  </si>
  <si>
    <t>Total</t>
  </si>
  <si>
    <t>Total 14-15</t>
  </si>
  <si>
    <t>Total 15-16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</si>
</sst>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mmm\-yy;@"/>
    <numFmt numFmtId="166" formatCode="0.00;[Red]0.00"/>
    <numFmt numFmtId="167" formatCode="#,##0.00;[Red]#,##0.00"/>
    <numFmt numFmtId="168" formatCode="[$-409]dddd\,\ mmmm\ dd\,\ yyyy"/>
    <numFmt numFmtId="169" formatCode="[$-409]h:mm:ss\ AM/PM"/>
    <numFmt numFmtId="170" formatCode="[$-409]d\-mmm\-yy;@"/>
    <numFmt numFmtId="171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4" fontId="0" fillId="1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1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/>
    </xf>
    <xf numFmtId="171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0" fontId="0" fillId="33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21.7109375" style="0" customWidth="1"/>
    <col min="2" max="2" width="11.57421875" style="0" customWidth="1"/>
    <col min="3" max="3" width="8.8515625" style="11" customWidth="1"/>
    <col min="4" max="4" width="8.8515625" style="0" customWidth="1"/>
    <col min="5" max="5" width="4.140625" style="0" customWidth="1"/>
    <col min="6" max="6" width="9.57421875" style="0" customWidth="1"/>
    <col min="7" max="7" width="9.7109375" style="0" customWidth="1"/>
    <col min="8" max="8" width="9.140625" style="0" customWidth="1"/>
    <col min="9" max="9" width="8.8515625" style="0" customWidth="1"/>
    <col min="10" max="10" width="9.00390625" style="0" customWidth="1"/>
    <col min="11" max="12" width="9.7109375" style="0" customWidth="1"/>
    <col min="13" max="13" width="8.8515625" style="0" customWidth="1"/>
    <col min="14" max="14" width="8.28125" style="0" customWidth="1"/>
    <col min="15" max="15" width="10.00390625" style="0" customWidth="1"/>
    <col min="16" max="16" width="9.8515625" style="0" customWidth="1"/>
    <col min="17" max="17" width="8.8515625" style="0" customWidth="1"/>
    <col min="18" max="18" width="21.00390625" style="0" customWidth="1"/>
    <col min="19" max="19" width="12.421875" style="0" customWidth="1"/>
  </cols>
  <sheetData>
    <row r="1" spans="1:21" ht="14.25">
      <c r="A1" s="1" t="s">
        <v>0</v>
      </c>
      <c r="B1" s="3" t="s">
        <v>55</v>
      </c>
      <c r="C1" s="2" t="s">
        <v>1</v>
      </c>
      <c r="D1" s="1" t="s">
        <v>2</v>
      </c>
      <c r="E1" s="1"/>
      <c r="F1" s="19">
        <v>42125</v>
      </c>
      <c r="G1" s="19">
        <v>42169</v>
      </c>
      <c r="H1" s="19">
        <v>42199</v>
      </c>
      <c r="I1" s="19">
        <v>42230</v>
      </c>
      <c r="J1" s="19">
        <v>42261</v>
      </c>
      <c r="K1" s="19">
        <v>42291</v>
      </c>
      <c r="L1" s="19">
        <v>42322</v>
      </c>
      <c r="M1" s="19">
        <v>42352</v>
      </c>
      <c r="N1" s="19">
        <v>42384</v>
      </c>
      <c r="O1" s="19">
        <v>42415</v>
      </c>
      <c r="P1" s="19">
        <v>42444</v>
      </c>
      <c r="Q1" s="19">
        <v>42475</v>
      </c>
      <c r="R1" s="1" t="s">
        <v>0</v>
      </c>
      <c r="S1" s="3" t="s">
        <v>56</v>
      </c>
      <c r="T1" s="18" t="s">
        <v>1</v>
      </c>
      <c r="U1" s="18" t="s">
        <v>2</v>
      </c>
    </row>
    <row r="2" spans="1:21" ht="14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</row>
    <row r="3" spans="1:21" ht="14.25">
      <c r="A3" s="7" t="s">
        <v>3</v>
      </c>
      <c r="B3" s="8">
        <v>387.31</v>
      </c>
      <c r="C3" s="10">
        <v>16</v>
      </c>
      <c r="D3" s="9">
        <f>(B3/C3)</f>
        <v>24.206875</v>
      </c>
      <c r="E3" s="4"/>
      <c r="F3" s="9">
        <v>10.1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7" t="s">
        <v>3</v>
      </c>
      <c r="S3" s="8">
        <f>SUM(F3:Q3)</f>
        <v>10.1</v>
      </c>
      <c r="T3" s="10">
        <v>18</v>
      </c>
      <c r="U3" s="9">
        <f>(S3/T3)</f>
        <v>0.5611111111111111</v>
      </c>
    </row>
    <row r="4" spans="1:21" ht="14.25">
      <c r="A4" t="s">
        <v>4</v>
      </c>
      <c r="B4" s="9">
        <v>1201.61</v>
      </c>
      <c r="C4" s="12">
        <v>151</v>
      </c>
      <c r="D4" s="9">
        <f>(B4/C4)</f>
        <v>7.957682119205297</v>
      </c>
      <c r="E4" s="4"/>
      <c r="F4" s="9">
        <v>10.1</v>
      </c>
      <c r="G4" s="9">
        <v>105</v>
      </c>
      <c r="H4" s="9">
        <v>0</v>
      </c>
      <c r="I4" s="9">
        <v>0</v>
      </c>
      <c r="J4" s="9">
        <v>221.5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t="s">
        <v>4</v>
      </c>
      <c r="S4" s="9">
        <f>SUM(F4:Q4)</f>
        <v>336.6</v>
      </c>
      <c r="T4" s="12">
        <v>132</v>
      </c>
      <c r="U4" s="9">
        <f>(S4/T4)</f>
        <v>2.5500000000000003</v>
      </c>
    </row>
    <row r="5" spans="1:21" ht="14.25">
      <c r="A5" t="s">
        <v>5</v>
      </c>
      <c r="B5" s="9">
        <v>5.61</v>
      </c>
      <c r="C5" s="12">
        <v>42</v>
      </c>
      <c r="D5" s="9">
        <f>(B5/C5)</f>
        <v>0.1335714285714286</v>
      </c>
      <c r="E5" s="4"/>
      <c r="F5" s="9">
        <v>84.73</v>
      </c>
      <c r="G5" s="9">
        <v>125</v>
      </c>
      <c r="H5" s="9">
        <v>0</v>
      </c>
      <c r="I5" s="9">
        <v>0</v>
      </c>
      <c r="J5" s="9">
        <v>0</v>
      </c>
      <c r="K5" s="9">
        <v>175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t="s">
        <v>5</v>
      </c>
      <c r="S5" s="9">
        <f>SUM(F5:Q5)</f>
        <v>384.73</v>
      </c>
      <c r="T5" s="12">
        <v>46</v>
      </c>
      <c r="U5" s="9">
        <f>(S5/T5)</f>
        <v>8.363695652173913</v>
      </c>
    </row>
    <row r="6" spans="1:21" ht="14.25">
      <c r="A6" s="7" t="s">
        <v>6</v>
      </c>
      <c r="B6" s="8">
        <v>132.23</v>
      </c>
      <c r="C6" s="10">
        <v>33</v>
      </c>
      <c r="D6" s="9">
        <f>(B6/C6)</f>
        <v>4.006969696969697</v>
      </c>
      <c r="E6" s="4"/>
      <c r="F6" s="9">
        <v>10.1</v>
      </c>
      <c r="G6" s="9">
        <v>0</v>
      </c>
      <c r="H6" s="9">
        <v>0</v>
      </c>
      <c r="I6" s="9">
        <v>0</v>
      </c>
      <c r="J6" s="9">
        <v>399.07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7" t="s">
        <v>6</v>
      </c>
      <c r="S6" s="8">
        <f>SUM(F6:Q6)</f>
        <v>409.17</v>
      </c>
      <c r="T6" s="10">
        <v>31</v>
      </c>
      <c r="U6" s="9">
        <f>(S6/T6)</f>
        <v>13.199032258064516</v>
      </c>
    </row>
    <row r="7" spans="1:21" ht="14.25">
      <c r="A7" s="7" t="s">
        <v>7</v>
      </c>
      <c r="B7" s="8">
        <v>0</v>
      </c>
      <c r="C7" s="10">
        <v>15</v>
      </c>
      <c r="D7" s="9">
        <f>(B7/C7)</f>
        <v>0</v>
      </c>
      <c r="E7" s="4"/>
      <c r="F7" s="9">
        <v>10.1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7" t="s">
        <v>7</v>
      </c>
      <c r="S7" s="8">
        <f>SUM(F7:Q7)</f>
        <v>10.1</v>
      </c>
      <c r="T7" s="10">
        <v>16</v>
      </c>
      <c r="U7" s="9">
        <f>(S7/T7)</f>
        <v>0.63125</v>
      </c>
    </row>
    <row r="8" spans="1:21" ht="14.25">
      <c r="A8" s="4"/>
      <c r="B8" s="6"/>
      <c r="C8" s="13"/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/>
      <c r="T8" s="13"/>
      <c r="U8" s="6"/>
    </row>
    <row r="9" spans="1:21" ht="14.25">
      <c r="A9" s="7" t="s">
        <v>8</v>
      </c>
      <c r="B9" s="8">
        <v>12.25</v>
      </c>
      <c r="C9" s="10">
        <v>42</v>
      </c>
      <c r="D9" s="8">
        <f>(B9/C9)</f>
        <v>0.2916666666666667</v>
      </c>
      <c r="E9" s="4"/>
      <c r="F9" s="9">
        <v>10.1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7" t="s">
        <v>8</v>
      </c>
      <c r="S9" s="8">
        <f>SUM(F9:Q9)</f>
        <v>10.1</v>
      </c>
      <c r="T9" s="10">
        <v>35</v>
      </c>
      <c r="U9" s="8">
        <f>(S9/T9)</f>
        <v>0.28857142857142853</v>
      </c>
    </row>
    <row r="10" spans="1:21" ht="14.25">
      <c r="A10" s="7" t="s">
        <v>9</v>
      </c>
      <c r="B10" s="8">
        <v>356.44</v>
      </c>
      <c r="C10" s="10">
        <v>20</v>
      </c>
      <c r="D10" s="8">
        <f>(B10/C10)</f>
        <v>17.822</v>
      </c>
      <c r="E10" s="4"/>
      <c r="F10" s="9">
        <v>92.93</v>
      </c>
      <c r="G10" s="9">
        <v>0</v>
      </c>
      <c r="H10" s="9">
        <v>0</v>
      </c>
      <c r="I10" s="9">
        <v>112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7" t="s">
        <v>9</v>
      </c>
      <c r="S10" s="8">
        <f>SUM(F10:Q10)</f>
        <v>204.93</v>
      </c>
      <c r="T10" s="10">
        <v>21</v>
      </c>
      <c r="U10" s="8">
        <f>(S10/T10)</f>
        <v>9.758571428571429</v>
      </c>
    </row>
    <row r="11" spans="1:21" ht="14.25">
      <c r="A11" t="s">
        <v>10</v>
      </c>
      <c r="B11" s="9">
        <v>379</v>
      </c>
      <c r="C11" s="12">
        <v>18</v>
      </c>
      <c r="D11" s="9">
        <f>(B11/C11)</f>
        <v>21.055555555555557</v>
      </c>
      <c r="E11" s="4"/>
      <c r="F11" s="9">
        <v>28</v>
      </c>
      <c r="G11" s="9">
        <v>47.5</v>
      </c>
      <c r="H11" s="9">
        <v>0</v>
      </c>
      <c r="I11" s="9">
        <v>0</v>
      </c>
      <c r="J11" s="9">
        <v>0</v>
      </c>
      <c r="K11" s="9">
        <v>125.39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t="s">
        <v>10</v>
      </c>
      <c r="S11" s="9">
        <f>SUM(F11:Q11)</f>
        <v>200.89</v>
      </c>
      <c r="T11" s="12">
        <v>19</v>
      </c>
      <c r="U11" s="9">
        <f>(S11/T11)</f>
        <v>10.573157894736841</v>
      </c>
    </row>
    <row r="12" spans="1:21" ht="14.25">
      <c r="A12" t="s">
        <v>11</v>
      </c>
      <c r="B12" s="9">
        <v>544.64</v>
      </c>
      <c r="C12" s="12">
        <v>53</v>
      </c>
      <c r="D12" s="9">
        <f>(B12/C12)</f>
        <v>10.276226415094339</v>
      </c>
      <c r="E12" s="4"/>
      <c r="F12" s="9">
        <v>10.1</v>
      </c>
      <c r="G12" s="9">
        <v>57.89</v>
      </c>
      <c r="H12" s="9">
        <v>0</v>
      </c>
      <c r="I12" s="9">
        <v>0</v>
      </c>
      <c r="J12" s="9">
        <v>88.8</v>
      </c>
      <c r="K12" s="9">
        <v>61.3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t="s">
        <v>11</v>
      </c>
      <c r="S12" s="9">
        <f>SUM(F12:Q12)</f>
        <v>218.08999999999997</v>
      </c>
      <c r="T12" s="12">
        <v>54</v>
      </c>
      <c r="U12" s="9">
        <f>(S12/T12)</f>
        <v>4.038703703703703</v>
      </c>
    </row>
    <row r="13" spans="1:21" ht="14.25">
      <c r="A13" s="7" t="s">
        <v>12</v>
      </c>
      <c r="B13" s="8">
        <v>3646.28</v>
      </c>
      <c r="C13" s="10">
        <v>60</v>
      </c>
      <c r="D13" s="8">
        <f>(B13/C13)</f>
        <v>60.77133333333334</v>
      </c>
      <c r="E13" s="4"/>
      <c r="F13" s="9">
        <v>412.32</v>
      </c>
      <c r="G13" s="8">
        <v>0</v>
      </c>
      <c r="H13" s="9">
        <v>0</v>
      </c>
      <c r="I13" s="9">
        <v>485.22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7" t="s">
        <v>12</v>
      </c>
      <c r="S13" s="8">
        <f>SUM(F13:Q13)</f>
        <v>897.54</v>
      </c>
      <c r="T13" s="10">
        <v>59</v>
      </c>
      <c r="U13" s="8">
        <f>(S13/T13)</f>
        <v>15.212542372881355</v>
      </c>
    </row>
    <row r="14" spans="1:21" ht="14.25">
      <c r="A14" s="4"/>
      <c r="B14" s="6"/>
      <c r="C14" s="13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6"/>
      <c r="T14" s="13"/>
      <c r="U14" s="6"/>
    </row>
    <row r="15" spans="1:21" ht="14.25">
      <c r="A15" t="s">
        <v>13</v>
      </c>
      <c r="B15" s="9">
        <v>213</v>
      </c>
      <c r="C15" s="12">
        <v>17</v>
      </c>
      <c r="D15" s="8">
        <f>(B15/C15)</f>
        <v>12.529411764705882</v>
      </c>
      <c r="E15" s="4"/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t="s">
        <v>13</v>
      </c>
      <c r="S15" s="9">
        <f>SUM(F15:Q15)</f>
        <v>0</v>
      </c>
      <c r="T15" s="12">
        <v>16</v>
      </c>
      <c r="U15" s="8">
        <f>(S15/T15)</f>
        <v>0</v>
      </c>
    </row>
    <row r="16" spans="1:21" ht="14.25">
      <c r="A16" s="7" t="s">
        <v>14</v>
      </c>
      <c r="B16" s="8">
        <v>830.61</v>
      </c>
      <c r="C16" s="10">
        <v>51</v>
      </c>
      <c r="D16" s="8">
        <f>(B16/C16)</f>
        <v>16.286470588235293</v>
      </c>
      <c r="E16" s="4"/>
      <c r="F16" s="9">
        <v>10.1</v>
      </c>
      <c r="G16" s="9">
        <v>0</v>
      </c>
      <c r="H16" s="9">
        <v>246.5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7" t="s">
        <v>14</v>
      </c>
      <c r="S16" s="8">
        <f>SUM(F16:Q16)</f>
        <v>256.6</v>
      </c>
      <c r="T16" s="10">
        <v>50</v>
      </c>
      <c r="U16" s="8">
        <f>(S16/T16)</f>
        <v>5.132000000000001</v>
      </c>
    </row>
    <row r="17" spans="1:21" ht="14.25">
      <c r="A17" t="s">
        <v>15</v>
      </c>
      <c r="B17" s="9">
        <v>465.61</v>
      </c>
      <c r="C17" s="12">
        <v>36</v>
      </c>
      <c r="D17" s="8">
        <f>(B17/C17)</f>
        <v>12.933611111111112</v>
      </c>
      <c r="E17" s="4"/>
      <c r="F17" s="9">
        <v>333.98</v>
      </c>
      <c r="G17" s="9">
        <v>0</v>
      </c>
      <c r="H17" s="9">
        <v>0</v>
      </c>
      <c r="I17" s="9">
        <v>165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t="s">
        <v>15</v>
      </c>
      <c r="S17" s="9">
        <f>SUM(F17:Q17)</f>
        <v>498.98</v>
      </c>
      <c r="T17" s="12">
        <v>33</v>
      </c>
      <c r="U17" s="8">
        <f>(S17/T17)</f>
        <v>15.120606060606061</v>
      </c>
    </row>
    <row r="18" spans="1:21" ht="14.25">
      <c r="A18" s="7" t="s">
        <v>16</v>
      </c>
      <c r="B18" s="8">
        <v>153.4</v>
      </c>
      <c r="C18" s="10">
        <v>23</v>
      </c>
      <c r="D18" s="8">
        <f>(B18/C18)</f>
        <v>6.6695652173913045</v>
      </c>
      <c r="E18" s="4"/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7" t="s">
        <v>16</v>
      </c>
      <c r="S18" s="8">
        <f>SUM(F18:Q18)</f>
        <v>0</v>
      </c>
      <c r="T18" s="10">
        <v>28</v>
      </c>
      <c r="U18" s="8">
        <f>(S18/T18)</f>
        <v>0</v>
      </c>
    </row>
    <row r="19" spans="1:21" ht="14.25">
      <c r="A19" t="s">
        <v>17</v>
      </c>
      <c r="B19" s="9">
        <v>1386</v>
      </c>
      <c r="C19" s="12">
        <v>22</v>
      </c>
      <c r="D19" s="9">
        <f>(B19/C19)</f>
        <v>63</v>
      </c>
      <c r="E19" s="4"/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t="s">
        <v>17</v>
      </c>
      <c r="S19" s="9">
        <f>SUM(F19:Q19)</f>
        <v>0</v>
      </c>
      <c r="T19" s="12">
        <v>20</v>
      </c>
      <c r="U19" s="9">
        <f>(S19/T19)</f>
        <v>0</v>
      </c>
    </row>
    <row r="20" spans="1:21" ht="14.25">
      <c r="A20" s="4"/>
      <c r="B20" s="6"/>
      <c r="C20" s="13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"/>
      <c r="T20" s="13"/>
      <c r="U20" s="6"/>
    </row>
    <row r="21" spans="1:21" ht="14.25">
      <c r="A21" t="s">
        <v>18</v>
      </c>
      <c r="B21" s="9">
        <v>0</v>
      </c>
      <c r="C21" s="12">
        <v>10</v>
      </c>
      <c r="D21" s="9">
        <f>(B21/C21)</f>
        <v>0</v>
      </c>
      <c r="E21" s="4"/>
      <c r="F21" s="9">
        <v>0</v>
      </c>
      <c r="G21" s="9">
        <v>0</v>
      </c>
      <c r="H21" s="9">
        <v>0</v>
      </c>
      <c r="I21" s="9">
        <v>64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t="s">
        <v>18</v>
      </c>
      <c r="S21" s="9">
        <f>SUM(F21:Q21)</f>
        <v>64</v>
      </c>
      <c r="T21" s="12">
        <v>10</v>
      </c>
      <c r="U21" s="9">
        <f>(S21/T21)</f>
        <v>6.4</v>
      </c>
    </row>
    <row r="22" spans="1:21" ht="14.25">
      <c r="A22" s="7" t="s">
        <v>19</v>
      </c>
      <c r="B22" s="8">
        <v>662.33</v>
      </c>
      <c r="C22" s="10">
        <v>15</v>
      </c>
      <c r="D22" s="8">
        <f>(B22/C22)</f>
        <v>44.15533333333334</v>
      </c>
      <c r="E22" s="4"/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207.31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7" t="s">
        <v>19</v>
      </c>
      <c r="S22" s="8">
        <f>SUM(F22:Q22)</f>
        <v>207.31</v>
      </c>
      <c r="T22" s="10">
        <v>13</v>
      </c>
      <c r="U22" s="8">
        <f>(S22/T22)</f>
        <v>15.946923076923078</v>
      </c>
    </row>
    <row r="23" spans="1:21" ht="14.25">
      <c r="A23" t="s">
        <v>20</v>
      </c>
      <c r="B23" s="9">
        <v>2280.59</v>
      </c>
      <c r="C23" s="12">
        <v>47</v>
      </c>
      <c r="D23" s="9">
        <f>(B23/C23)</f>
        <v>48.52319148936171</v>
      </c>
      <c r="E23" s="4"/>
      <c r="F23" s="9">
        <v>77.26</v>
      </c>
      <c r="G23" s="9">
        <v>0</v>
      </c>
      <c r="H23" s="9">
        <v>0</v>
      </c>
      <c r="I23" s="9">
        <v>0</v>
      </c>
      <c r="J23" s="9">
        <v>0</v>
      </c>
      <c r="K23" s="9">
        <v>515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t="s">
        <v>20</v>
      </c>
      <c r="S23" s="9">
        <f>SUM(F23:Q23)</f>
        <v>592.26</v>
      </c>
      <c r="T23" s="12">
        <v>49</v>
      </c>
      <c r="U23" s="9">
        <f>(S23/T23)</f>
        <v>12.086938775510204</v>
      </c>
    </row>
    <row r="24" spans="1:21" ht="14.25">
      <c r="A24" t="s">
        <v>21</v>
      </c>
      <c r="B24" s="9">
        <v>1561.45</v>
      </c>
      <c r="C24" s="12">
        <v>31</v>
      </c>
      <c r="D24" s="9">
        <f>(B24/C24)</f>
        <v>50.369354838709675</v>
      </c>
      <c r="E24" s="4"/>
      <c r="F24" s="9">
        <v>10.1</v>
      </c>
      <c r="G24" s="9">
        <v>0</v>
      </c>
      <c r="H24" s="9">
        <v>314.82</v>
      </c>
      <c r="I24" s="9">
        <v>0</v>
      </c>
      <c r="J24" s="9">
        <v>0</v>
      </c>
      <c r="K24" s="9">
        <v>2723.75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t="s">
        <v>21</v>
      </c>
      <c r="S24" s="9">
        <f>SUM(F24:Q24)</f>
        <v>3048.67</v>
      </c>
      <c r="T24" s="12">
        <v>30</v>
      </c>
      <c r="U24" s="9">
        <f>(S24/T24)</f>
        <v>101.62233333333333</v>
      </c>
    </row>
    <row r="25" spans="1:21" ht="14.25">
      <c r="A25" s="4"/>
      <c r="B25" s="6"/>
      <c r="C25" s="13"/>
      <c r="D25" s="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6"/>
      <c r="T25" s="13"/>
      <c r="U25" s="6"/>
    </row>
    <row r="26" spans="1:21" ht="14.25">
      <c r="A26" s="14" t="s">
        <v>22</v>
      </c>
      <c r="B26" s="8">
        <v>295.18</v>
      </c>
      <c r="C26" s="10">
        <v>13</v>
      </c>
      <c r="D26" s="8">
        <f>(B26/C26)</f>
        <v>22.706153846153846</v>
      </c>
      <c r="E26" s="4"/>
      <c r="F26" s="9">
        <v>10.1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4" t="s">
        <v>22</v>
      </c>
      <c r="S26" s="8">
        <f>SUM(F26:Q26)</f>
        <v>10.1</v>
      </c>
      <c r="T26" s="10">
        <v>12</v>
      </c>
      <c r="U26" s="8">
        <f>(S26/T26)</f>
        <v>0.8416666666666667</v>
      </c>
    </row>
    <row r="27" spans="1:21" ht="14.25">
      <c r="A27" t="s">
        <v>23</v>
      </c>
      <c r="B27" s="9">
        <v>698.1</v>
      </c>
      <c r="C27" s="12">
        <v>59</v>
      </c>
      <c r="D27" s="9">
        <f>(B27/C27)</f>
        <v>11.832203389830509</v>
      </c>
      <c r="E27" s="4"/>
      <c r="F27" s="9">
        <v>278.8</v>
      </c>
      <c r="G27" s="9">
        <v>0</v>
      </c>
      <c r="H27" s="9">
        <v>0</v>
      </c>
      <c r="I27" s="9">
        <v>0</v>
      </c>
      <c r="J27" s="9">
        <v>225.22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t="s">
        <v>23</v>
      </c>
      <c r="S27" s="9">
        <f>SUM(F27:Q27)</f>
        <v>504.02</v>
      </c>
      <c r="T27" s="12">
        <v>61</v>
      </c>
      <c r="U27" s="9">
        <f>(S27/T27)</f>
        <v>8.262622950819672</v>
      </c>
    </row>
    <row r="28" spans="1:21" ht="14.25">
      <c r="A28" t="s">
        <v>24</v>
      </c>
      <c r="B28" s="9">
        <v>1314.66</v>
      </c>
      <c r="C28" s="12">
        <v>82</v>
      </c>
      <c r="D28" s="9">
        <f>(B28/C28)</f>
        <v>16.032439024390246</v>
      </c>
      <c r="E28" s="4"/>
      <c r="F28" s="9">
        <v>379.39</v>
      </c>
      <c r="G28" s="9">
        <v>1715.66</v>
      </c>
      <c r="H28" s="9">
        <v>250</v>
      </c>
      <c r="I28" s="9">
        <v>0</v>
      </c>
      <c r="J28" s="9">
        <v>0</v>
      </c>
      <c r="K28" s="9">
        <v>243.42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t="s">
        <v>24</v>
      </c>
      <c r="S28" s="9">
        <f>SUM(F28:Q28)</f>
        <v>2588.4700000000003</v>
      </c>
      <c r="T28" s="12">
        <v>88</v>
      </c>
      <c r="U28" s="9">
        <f>(S28/T28)</f>
        <v>29.41443181818182</v>
      </c>
    </row>
    <row r="29" spans="1:21" ht="14.25">
      <c r="A29" s="4"/>
      <c r="B29" s="6"/>
      <c r="C29" s="13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6"/>
      <c r="T29" s="13"/>
      <c r="U29" s="6"/>
    </row>
    <row r="30" spans="1:21" ht="14.25">
      <c r="A30" t="s">
        <v>25</v>
      </c>
      <c r="B30" s="9">
        <v>864.12</v>
      </c>
      <c r="C30" s="12">
        <v>36</v>
      </c>
      <c r="D30" s="9">
        <f>(B30/C30)</f>
        <v>24.003333333333334</v>
      </c>
      <c r="E30" s="4"/>
      <c r="F30" s="9">
        <v>10.1</v>
      </c>
      <c r="G30" s="9">
        <v>0</v>
      </c>
      <c r="H30" s="9">
        <v>191.99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t="s">
        <v>25</v>
      </c>
      <c r="S30" s="9">
        <f>SUM(F30:Q30)</f>
        <v>202.09</v>
      </c>
      <c r="T30" s="12">
        <v>39</v>
      </c>
      <c r="U30" s="9">
        <f>(S30/T30)</f>
        <v>5.181794871794872</v>
      </c>
    </row>
    <row r="31" spans="1:21" ht="14.25">
      <c r="A31" t="s">
        <v>26</v>
      </c>
      <c r="B31" s="9">
        <v>927.3</v>
      </c>
      <c r="C31" s="12">
        <v>16</v>
      </c>
      <c r="D31" s="9">
        <f>(B31/C31)</f>
        <v>57.95625</v>
      </c>
      <c r="E31" s="4"/>
      <c r="F31" s="9">
        <v>0</v>
      </c>
      <c r="G31" s="9">
        <v>0</v>
      </c>
      <c r="H31" s="9">
        <v>0</v>
      </c>
      <c r="I31" s="9">
        <v>338.25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t="s">
        <v>26</v>
      </c>
      <c r="S31" s="9">
        <f>SUM(F31:Q31)</f>
        <v>338.25</v>
      </c>
      <c r="T31" s="12">
        <v>17</v>
      </c>
      <c r="U31" s="9">
        <f>(S31/T31)</f>
        <v>19.897058823529413</v>
      </c>
    </row>
    <row r="32" spans="1:21" ht="14.25">
      <c r="A32" t="s">
        <v>27</v>
      </c>
      <c r="B32" s="9">
        <v>150</v>
      </c>
      <c r="C32" s="12">
        <v>25</v>
      </c>
      <c r="D32" s="9">
        <f>(B32/C32)</f>
        <v>6</v>
      </c>
      <c r="E32" s="4"/>
      <c r="F32" s="9">
        <v>10.1</v>
      </c>
      <c r="G32" s="9">
        <v>0</v>
      </c>
      <c r="H32" s="9">
        <v>300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t="s">
        <v>27</v>
      </c>
      <c r="S32" s="9">
        <f>SUM(F32:Q32)</f>
        <v>310.1</v>
      </c>
      <c r="T32" s="12">
        <v>29</v>
      </c>
      <c r="U32" s="9">
        <f>(S32/T32)</f>
        <v>10.693103448275863</v>
      </c>
    </row>
    <row r="33" spans="1:21" ht="14.25">
      <c r="A33" t="s">
        <v>28</v>
      </c>
      <c r="B33" s="9">
        <v>3404.45</v>
      </c>
      <c r="C33" s="12">
        <v>174</v>
      </c>
      <c r="D33" s="9">
        <f>(B33/C33)</f>
        <v>19.56580459770115</v>
      </c>
      <c r="E33" s="4"/>
      <c r="F33" s="9">
        <v>10.1</v>
      </c>
      <c r="G33" s="9">
        <v>0</v>
      </c>
      <c r="H33" s="9">
        <v>0</v>
      </c>
      <c r="I33" s="9">
        <v>0</v>
      </c>
      <c r="J33" s="9">
        <v>0</v>
      </c>
      <c r="K33" s="9">
        <v>1400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t="s">
        <v>28</v>
      </c>
      <c r="S33" s="9">
        <f>SUM(F33:Q33)</f>
        <v>1410.1</v>
      </c>
      <c r="T33" s="12">
        <v>159</v>
      </c>
      <c r="U33" s="9">
        <f>(S33/T33)</f>
        <v>8.868553459119497</v>
      </c>
    </row>
    <row r="34" spans="1:21" ht="14.25">
      <c r="A34" s="7" t="s">
        <v>29</v>
      </c>
      <c r="B34" s="8">
        <v>545</v>
      </c>
      <c r="C34" s="10">
        <v>28</v>
      </c>
      <c r="D34" s="8">
        <f>(B34/C34)</f>
        <v>19.464285714285715</v>
      </c>
      <c r="E34" s="4"/>
      <c r="F34" s="9">
        <v>167.41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7" t="s">
        <v>29</v>
      </c>
      <c r="S34" s="8">
        <f>SUM(F34:Q34)</f>
        <v>167.41</v>
      </c>
      <c r="T34" s="10">
        <v>35</v>
      </c>
      <c r="U34" s="8">
        <f>(S34/T34)</f>
        <v>4.783142857142857</v>
      </c>
    </row>
    <row r="35" spans="1:21" ht="14.25">
      <c r="A35" s="4"/>
      <c r="B35" s="6"/>
      <c r="C35" s="13"/>
      <c r="D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6"/>
      <c r="T35" s="13"/>
      <c r="U35" s="6"/>
    </row>
    <row r="36" spans="1:21" ht="14.25">
      <c r="A36" s="7" t="s">
        <v>30</v>
      </c>
      <c r="B36" s="8">
        <v>157.11</v>
      </c>
      <c r="C36" s="10">
        <v>145</v>
      </c>
      <c r="D36" s="8">
        <f>(B36/C36)</f>
        <v>1.0835172413793104</v>
      </c>
      <c r="E36" s="4"/>
      <c r="F36" s="9">
        <v>39.95</v>
      </c>
      <c r="G36" s="9">
        <v>802</v>
      </c>
      <c r="H36" s="9">
        <v>55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7" t="s">
        <v>30</v>
      </c>
      <c r="S36" s="8">
        <f>SUM(F36:Q36)</f>
        <v>896.95</v>
      </c>
      <c r="T36" s="10">
        <v>143</v>
      </c>
      <c r="U36" s="8">
        <f>(S36/T36)</f>
        <v>6.272377622377623</v>
      </c>
    </row>
    <row r="37" spans="1:21" ht="14.25">
      <c r="A37" s="7" t="s">
        <v>31</v>
      </c>
      <c r="B37" s="8">
        <v>141.72</v>
      </c>
      <c r="C37" s="10">
        <v>20</v>
      </c>
      <c r="D37" s="8">
        <f>(B37/C37)</f>
        <v>7.086</v>
      </c>
      <c r="E37" s="4"/>
      <c r="F37" s="9">
        <v>10.1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7" t="s">
        <v>31</v>
      </c>
      <c r="S37" s="8">
        <f>SUM(F37:Q37)</f>
        <v>10.1</v>
      </c>
      <c r="T37" s="10">
        <v>22</v>
      </c>
      <c r="U37" s="8">
        <f>(S37/T37)</f>
        <v>0.45909090909090905</v>
      </c>
    </row>
    <row r="38" spans="1:21" ht="14.25">
      <c r="A38" t="s">
        <v>32</v>
      </c>
      <c r="B38" s="9">
        <v>1893.41</v>
      </c>
      <c r="C38" s="12">
        <v>89</v>
      </c>
      <c r="D38" s="9">
        <f>(B38/C38)</f>
        <v>21.27426966292135</v>
      </c>
      <c r="E38" s="4"/>
      <c r="F38" s="9">
        <v>10.1</v>
      </c>
      <c r="G38" s="9">
        <v>0</v>
      </c>
      <c r="H38" s="9">
        <v>639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t="s">
        <v>32</v>
      </c>
      <c r="S38" s="9">
        <f>SUM(F38:Q38)</f>
        <v>649.1</v>
      </c>
      <c r="T38" s="12">
        <v>90</v>
      </c>
      <c r="U38" s="9">
        <f>(S38/T38)</f>
        <v>7.2122222222222225</v>
      </c>
    </row>
    <row r="39" spans="1:21" ht="14.25">
      <c r="A39" s="7" t="s">
        <v>33</v>
      </c>
      <c r="B39" s="8">
        <v>272.44</v>
      </c>
      <c r="C39" s="10">
        <v>30</v>
      </c>
      <c r="D39" s="8">
        <f>(B39/C39)</f>
        <v>9.081333333333333</v>
      </c>
      <c r="E39" s="4"/>
      <c r="F39" s="9">
        <v>10.1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7" t="s">
        <v>33</v>
      </c>
      <c r="S39" s="8">
        <f>SUM(F39:Q39)</f>
        <v>10.1</v>
      </c>
      <c r="T39" s="10">
        <v>23</v>
      </c>
      <c r="U39" s="8">
        <f>(S39/T39)</f>
        <v>0.43913043478260866</v>
      </c>
    </row>
    <row r="40" spans="1:21" ht="14.25">
      <c r="A40" t="s">
        <v>34</v>
      </c>
      <c r="B40" s="9">
        <v>497.68</v>
      </c>
      <c r="C40" s="12">
        <v>79</v>
      </c>
      <c r="D40" s="8">
        <f>(B40/C40)</f>
        <v>6.299746835443038</v>
      </c>
      <c r="E40" s="4"/>
      <c r="F40" s="9">
        <v>127.44</v>
      </c>
      <c r="G40" s="9">
        <v>0</v>
      </c>
      <c r="H40" s="9">
        <v>316.13</v>
      </c>
      <c r="I40" s="9">
        <v>0</v>
      </c>
      <c r="J40" s="9">
        <v>0</v>
      </c>
      <c r="K40" s="9">
        <v>252.72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t="s">
        <v>34</v>
      </c>
      <c r="S40" s="9">
        <f>SUM(F40:Q40)</f>
        <v>696.29</v>
      </c>
      <c r="T40" s="12">
        <v>76</v>
      </c>
      <c r="U40" s="8">
        <f>(S40/T40)</f>
        <v>9.161710526315789</v>
      </c>
    </row>
    <row r="41" spans="1:21" ht="14.25">
      <c r="A41" s="4"/>
      <c r="B41" s="6"/>
      <c r="C41" s="13"/>
      <c r="D41" s="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6"/>
      <c r="T41" s="13"/>
      <c r="U41" s="6"/>
    </row>
    <row r="42" spans="1:21" ht="14.25">
      <c r="A42" t="s">
        <v>35</v>
      </c>
      <c r="B42" s="9">
        <v>5736.3</v>
      </c>
      <c r="C42" s="12">
        <v>75</v>
      </c>
      <c r="D42" s="9">
        <f>(B42/C42)</f>
        <v>76.48400000000001</v>
      </c>
      <c r="E42" s="4"/>
      <c r="F42" s="9">
        <v>905.6</v>
      </c>
      <c r="G42" s="9">
        <v>0</v>
      </c>
      <c r="H42" s="9">
        <v>339.07</v>
      </c>
      <c r="I42" s="9">
        <v>2130.01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t="s">
        <v>35</v>
      </c>
      <c r="S42" s="9">
        <f>SUM(F42:Q42)</f>
        <v>3374.6800000000003</v>
      </c>
      <c r="T42" s="12">
        <v>67</v>
      </c>
      <c r="U42" s="9">
        <f>(S42/T42)</f>
        <v>50.36835820895523</v>
      </c>
    </row>
    <row r="43" spans="1:21" ht="14.25">
      <c r="A43" s="7" t="s">
        <v>36</v>
      </c>
      <c r="B43" s="8">
        <v>5.61</v>
      </c>
      <c r="C43" s="10">
        <v>80</v>
      </c>
      <c r="D43" s="8">
        <f>(B43/C43)</f>
        <v>0.070125</v>
      </c>
      <c r="E43" s="4"/>
      <c r="F43" s="9">
        <v>10.1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7" t="s">
        <v>36</v>
      </c>
      <c r="S43" s="8">
        <f>SUM(F43:Q43)</f>
        <v>10.1</v>
      </c>
      <c r="T43" s="10">
        <v>82</v>
      </c>
      <c r="U43" s="8">
        <f>(S43/T43)</f>
        <v>0.12317073170731707</v>
      </c>
    </row>
    <row r="44" spans="1:21" ht="14.25">
      <c r="A44" t="s">
        <v>37</v>
      </c>
      <c r="B44" s="9">
        <v>281.8</v>
      </c>
      <c r="C44" s="12">
        <v>17</v>
      </c>
      <c r="D44" s="9">
        <f>(B44/C44)</f>
        <v>16.576470588235296</v>
      </c>
      <c r="E44" s="4"/>
      <c r="F44" s="9">
        <v>10.1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t="s">
        <v>37</v>
      </c>
      <c r="S44" s="9">
        <f>SUM(F44:Q44)</f>
        <v>10.1</v>
      </c>
      <c r="T44" s="12">
        <v>18</v>
      </c>
      <c r="U44" s="9">
        <f>(S44/T44)</f>
        <v>0.5611111111111111</v>
      </c>
    </row>
    <row r="45" spans="1:21" ht="14.25">
      <c r="A45" t="s">
        <v>38</v>
      </c>
      <c r="B45" s="9">
        <v>387.29</v>
      </c>
      <c r="C45" s="12">
        <v>44</v>
      </c>
      <c r="D45" s="9">
        <f>(B45/C45)</f>
        <v>8.802045454545455</v>
      </c>
      <c r="E45" s="4"/>
      <c r="F45" s="9">
        <v>575.63</v>
      </c>
      <c r="G45" s="9">
        <v>0</v>
      </c>
      <c r="H45" s="9">
        <v>0</v>
      </c>
      <c r="I45" s="9">
        <v>185.97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t="s">
        <v>38</v>
      </c>
      <c r="S45" s="9">
        <f>SUM(F45:Q45)</f>
        <v>761.6</v>
      </c>
      <c r="T45" s="12">
        <v>37</v>
      </c>
      <c r="U45" s="9">
        <f>(S45/T45)</f>
        <v>20.583783783783783</v>
      </c>
    </row>
    <row r="46" spans="1:21" ht="14.25">
      <c r="A46" t="s">
        <v>39</v>
      </c>
      <c r="B46" s="9">
        <v>695.34</v>
      </c>
      <c r="C46" s="12">
        <v>63</v>
      </c>
      <c r="D46" s="9">
        <f>(B46/C46)</f>
        <v>11.037142857142857</v>
      </c>
      <c r="E46" s="4"/>
      <c r="F46" s="9">
        <v>10.1</v>
      </c>
      <c r="G46" s="9">
        <v>0</v>
      </c>
      <c r="H46" s="9">
        <v>0</v>
      </c>
      <c r="I46" s="9">
        <v>100</v>
      </c>
      <c r="J46" s="9">
        <v>540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t="s">
        <v>39</v>
      </c>
      <c r="S46" s="9">
        <f>SUM(F46:Q46)</f>
        <v>650.1</v>
      </c>
      <c r="T46" s="12">
        <v>63</v>
      </c>
      <c r="U46" s="9">
        <f>(S46/T46)</f>
        <v>10.31904761904762</v>
      </c>
    </row>
    <row r="47" spans="1:21" ht="14.25">
      <c r="A47" s="4"/>
      <c r="B47" s="6"/>
      <c r="C47" s="13"/>
      <c r="D47" s="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6"/>
      <c r="T47" s="13"/>
      <c r="U47" s="6"/>
    </row>
    <row r="48" spans="1:21" ht="14.25">
      <c r="A48" s="7" t="s">
        <v>40</v>
      </c>
      <c r="B48" s="8">
        <v>50</v>
      </c>
      <c r="C48" s="10">
        <v>12</v>
      </c>
      <c r="D48" s="8">
        <f aca="true" t="shared" si="0" ref="D48:D53">(B48/C48)</f>
        <v>4.166666666666667</v>
      </c>
      <c r="E48" s="4"/>
      <c r="F48" s="9">
        <v>0</v>
      </c>
      <c r="G48" s="9">
        <v>0</v>
      </c>
      <c r="H48" s="9">
        <v>0</v>
      </c>
      <c r="I48" s="9">
        <v>58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7" t="s">
        <v>40</v>
      </c>
      <c r="S48" s="8">
        <f aca="true" t="shared" si="1" ref="S48:S53">SUM(F48:Q48)</f>
        <v>58</v>
      </c>
      <c r="T48" s="10">
        <v>17</v>
      </c>
      <c r="U48" s="8">
        <f aca="true" t="shared" si="2" ref="U48:U53">(S48/T48)</f>
        <v>3.411764705882353</v>
      </c>
    </row>
    <row r="49" spans="1:21" ht="14.25">
      <c r="A49" s="7" t="s">
        <v>41</v>
      </c>
      <c r="B49" s="8">
        <v>573.04</v>
      </c>
      <c r="C49" s="10">
        <v>55</v>
      </c>
      <c r="D49" s="8">
        <f t="shared" si="0"/>
        <v>10.418909090909091</v>
      </c>
      <c r="E49" s="4"/>
      <c r="F49" s="9">
        <v>0</v>
      </c>
      <c r="G49" s="9">
        <v>334.61</v>
      </c>
      <c r="H49" s="9">
        <v>0</v>
      </c>
      <c r="I49" s="9">
        <v>0</v>
      </c>
      <c r="J49" s="9">
        <v>100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7" t="s">
        <v>41</v>
      </c>
      <c r="S49" s="8">
        <f t="shared" si="1"/>
        <v>434.61</v>
      </c>
      <c r="T49" s="10">
        <v>54</v>
      </c>
      <c r="U49" s="8">
        <f t="shared" si="2"/>
        <v>8.048333333333334</v>
      </c>
    </row>
    <row r="50" spans="1:21" ht="14.25">
      <c r="A50" s="7" t="s">
        <v>42</v>
      </c>
      <c r="B50" s="8">
        <v>414.06</v>
      </c>
      <c r="C50" s="10">
        <v>28</v>
      </c>
      <c r="D50" s="8">
        <f t="shared" si="0"/>
        <v>14.787857142857144</v>
      </c>
      <c r="E50" s="4"/>
      <c r="F50" s="9">
        <v>0</v>
      </c>
      <c r="G50" s="9">
        <v>0</v>
      </c>
      <c r="H50" s="9">
        <v>0</v>
      </c>
      <c r="I50" s="9">
        <v>197.38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7" t="s">
        <v>42</v>
      </c>
      <c r="S50" s="8">
        <f t="shared" si="1"/>
        <v>197.38</v>
      </c>
      <c r="T50" s="10">
        <v>28</v>
      </c>
      <c r="U50" s="8">
        <f t="shared" si="2"/>
        <v>7.049285714285714</v>
      </c>
    </row>
    <row r="51" spans="1:21" ht="14.25">
      <c r="A51" s="7" t="s">
        <v>43</v>
      </c>
      <c r="B51" s="8">
        <v>586.7</v>
      </c>
      <c r="C51" s="10">
        <v>72</v>
      </c>
      <c r="D51" s="8">
        <f t="shared" si="0"/>
        <v>8.148611111111112</v>
      </c>
      <c r="E51" s="4"/>
      <c r="F51" s="9">
        <v>135.1</v>
      </c>
      <c r="G51" s="9">
        <v>1000</v>
      </c>
      <c r="H51" s="9">
        <v>0</v>
      </c>
      <c r="I51" s="9">
        <v>104.18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7" t="s">
        <v>43</v>
      </c>
      <c r="S51" s="8">
        <f t="shared" si="1"/>
        <v>1239.28</v>
      </c>
      <c r="T51" s="10">
        <v>70</v>
      </c>
      <c r="U51" s="8">
        <f t="shared" si="2"/>
        <v>17.704</v>
      </c>
    </row>
    <row r="52" spans="1:21" ht="28.5">
      <c r="A52" s="22" t="s">
        <v>44</v>
      </c>
      <c r="B52" s="8">
        <v>23.17</v>
      </c>
      <c r="C52" s="10">
        <v>12</v>
      </c>
      <c r="D52" s="8">
        <f t="shared" si="0"/>
        <v>1.9308333333333334</v>
      </c>
      <c r="E52" s="4"/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5"/>
      <c r="S52" s="8">
        <f t="shared" si="1"/>
        <v>0</v>
      </c>
      <c r="T52" s="10">
        <v>0</v>
      </c>
      <c r="U52" s="8">
        <v>0</v>
      </c>
    </row>
    <row r="53" spans="1:21" ht="14.25">
      <c r="A53" t="s">
        <v>45</v>
      </c>
      <c r="B53" s="9">
        <v>5.61</v>
      </c>
      <c r="C53" s="12">
        <v>42</v>
      </c>
      <c r="D53" s="9">
        <f t="shared" si="0"/>
        <v>0.1335714285714286</v>
      </c>
      <c r="E53" s="4"/>
      <c r="F53" s="9">
        <v>848.89</v>
      </c>
      <c r="G53" s="9">
        <v>0</v>
      </c>
      <c r="H53" s="9">
        <v>107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t="s">
        <v>45</v>
      </c>
      <c r="S53" s="9">
        <f t="shared" si="1"/>
        <v>955.89</v>
      </c>
      <c r="T53" s="12">
        <v>44</v>
      </c>
      <c r="U53" s="9">
        <f t="shared" si="2"/>
        <v>21.724772727272725</v>
      </c>
    </row>
    <row r="54" spans="1:21" ht="14.25">
      <c r="A54" s="4"/>
      <c r="B54" s="6"/>
      <c r="C54" s="13"/>
      <c r="D54" s="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6"/>
      <c r="T54" s="13"/>
      <c r="U54" s="6"/>
    </row>
    <row r="55" spans="1:21" ht="14.25">
      <c r="A55" t="s">
        <v>46</v>
      </c>
      <c r="B55" s="9">
        <v>391</v>
      </c>
      <c r="C55" s="12">
        <v>16</v>
      </c>
      <c r="D55" s="9">
        <f>(B55/C55)</f>
        <v>24.4375</v>
      </c>
      <c r="E55" s="4"/>
      <c r="F55" s="9">
        <v>0</v>
      </c>
      <c r="G55" s="9">
        <v>0</v>
      </c>
      <c r="H55" s="9">
        <v>142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t="s">
        <v>46</v>
      </c>
      <c r="S55" s="9">
        <f>SUM(F55:Q55)</f>
        <v>142</v>
      </c>
      <c r="T55" s="12">
        <v>15</v>
      </c>
      <c r="U55" s="9">
        <f>(S55/T55)</f>
        <v>9.466666666666667</v>
      </c>
    </row>
    <row r="56" spans="1:21" ht="14.25">
      <c r="A56" t="s">
        <v>47</v>
      </c>
      <c r="B56" s="9">
        <v>207.38</v>
      </c>
      <c r="C56" s="12">
        <v>13</v>
      </c>
      <c r="D56" s="8">
        <f>(B56/C56)</f>
        <v>15.952307692307691</v>
      </c>
      <c r="E56" s="4"/>
      <c r="F56" s="9">
        <v>0</v>
      </c>
      <c r="G56" s="9">
        <v>0</v>
      </c>
      <c r="H56" s="9">
        <v>24.95</v>
      </c>
      <c r="I56" s="9">
        <v>0</v>
      </c>
      <c r="J56" s="9">
        <v>0</v>
      </c>
      <c r="K56" s="9">
        <v>24.07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t="s">
        <v>47</v>
      </c>
      <c r="S56" s="9">
        <f>SUM(F56:Q56)</f>
        <v>49.019999999999996</v>
      </c>
      <c r="T56" s="12">
        <v>17</v>
      </c>
      <c r="U56" s="8">
        <f>(S56/T56)</f>
        <v>2.8835294117647057</v>
      </c>
    </row>
    <row r="57" spans="1:21" ht="14.25">
      <c r="A57" s="7" t="s">
        <v>48</v>
      </c>
      <c r="B57" s="8">
        <v>376.61</v>
      </c>
      <c r="C57" s="10">
        <v>35</v>
      </c>
      <c r="D57" s="8">
        <f>(B57/C57)</f>
        <v>10.760285714285715</v>
      </c>
      <c r="E57" s="4"/>
      <c r="F57" s="9">
        <v>168.31</v>
      </c>
      <c r="G57" s="9">
        <v>0</v>
      </c>
      <c r="H57" s="9">
        <v>0</v>
      </c>
      <c r="I57" s="9">
        <v>146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7" t="s">
        <v>48</v>
      </c>
      <c r="S57" s="8">
        <f>SUM(F57:Q57)</f>
        <v>314.31</v>
      </c>
      <c r="T57" s="10">
        <v>35</v>
      </c>
      <c r="U57" s="8">
        <f>(S57/T57)</f>
        <v>8.980285714285714</v>
      </c>
    </row>
    <row r="58" spans="1:21" ht="14.25">
      <c r="A58" s="7" t="s">
        <v>49</v>
      </c>
      <c r="B58" s="8">
        <v>1312.19</v>
      </c>
      <c r="C58" s="10">
        <v>63</v>
      </c>
      <c r="D58" s="8">
        <f>(B58/C58)</f>
        <v>20.8284126984127</v>
      </c>
      <c r="E58" s="4"/>
      <c r="F58" s="9">
        <v>10.1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7" t="s">
        <v>49</v>
      </c>
      <c r="S58" s="8">
        <f>SUM(F58:Q58)</f>
        <v>10.1</v>
      </c>
      <c r="T58" s="10">
        <v>60</v>
      </c>
      <c r="U58" s="8">
        <f>(S58/T58)</f>
        <v>0.16833333333333333</v>
      </c>
    </row>
    <row r="59" spans="1:21" ht="14.25">
      <c r="A59" s="4"/>
      <c r="B59" s="6"/>
      <c r="C59" s="13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6"/>
      <c r="T59" s="13"/>
      <c r="U59" s="6"/>
    </row>
    <row r="60" spans="1:21" ht="14.25">
      <c r="A60" s="7" t="s">
        <v>50</v>
      </c>
      <c r="B60" s="8">
        <v>505.61</v>
      </c>
      <c r="C60" s="10">
        <v>73</v>
      </c>
      <c r="D60" s="8">
        <f>(B60/C60)</f>
        <v>6.926164383561644</v>
      </c>
      <c r="E60" s="4"/>
      <c r="F60" s="9">
        <v>10.1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7" t="s">
        <v>50</v>
      </c>
      <c r="S60" s="8">
        <f>SUM(F60:Q60)</f>
        <v>10.1</v>
      </c>
      <c r="T60" s="10">
        <v>64</v>
      </c>
      <c r="U60" s="8">
        <f>(S60/T60)</f>
        <v>0.1578125</v>
      </c>
    </row>
    <row r="61" spans="1:21" ht="14.25">
      <c r="A61" s="7" t="s">
        <v>51</v>
      </c>
      <c r="B61" s="8">
        <v>654.86</v>
      </c>
      <c r="C61" s="10">
        <v>39</v>
      </c>
      <c r="D61" s="8">
        <f>(B61/C61)</f>
        <v>16.791282051282053</v>
      </c>
      <c r="E61" s="4"/>
      <c r="F61" s="9">
        <v>10.1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7" t="s">
        <v>51</v>
      </c>
      <c r="S61" s="8">
        <f>SUM(F61:Q61)</f>
        <v>10.1</v>
      </c>
      <c r="T61" s="10">
        <v>39</v>
      </c>
      <c r="U61" s="8">
        <f>(S61/T61)</f>
        <v>0.25897435897435894</v>
      </c>
    </row>
    <row r="62" spans="1:21" ht="14.25">
      <c r="A62" t="s">
        <v>52</v>
      </c>
      <c r="B62" s="9">
        <v>610.42</v>
      </c>
      <c r="C62" s="12">
        <v>99</v>
      </c>
      <c r="D62" s="9">
        <f>(B62/C62)</f>
        <v>6.165858585858586</v>
      </c>
      <c r="E62" s="4"/>
      <c r="F62" s="9">
        <v>338.36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t="s">
        <v>52</v>
      </c>
      <c r="S62" s="9">
        <f>SUM(F62:Q62)</f>
        <v>338.36</v>
      </c>
      <c r="T62" s="12">
        <v>92</v>
      </c>
      <c r="U62" s="9">
        <f>(S62/T62)</f>
        <v>3.677826086956522</v>
      </c>
    </row>
    <row r="63" spans="1:21" ht="14.25">
      <c r="A63" t="s">
        <v>53</v>
      </c>
      <c r="B63" s="9">
        <v>180</v>
      </c>
      <c r="C63" s="12">
        <v>13</v>
      </c>
      <c r="D63" s="8">
        <f>(B63/C63)</f>
        <v>13.846153846153847</v>
      </c>
      <c r="E63" s="4"/>
      <c r="F63" s="9">
        <v>123.53</v>
      </c>
      <c r="G63" s="9">
        <v>60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t="s">
        <v>53</v>
      </c>
      <c r="S63" s="9">
        <f>SUM(F63:Q63)</f>
        <v>183.53</v>
      </c>
      <c r="T63" s="12">
        <v>13</v>
      </c>
      <c r="U63" s="8">
        <f>(S63/T63)</f>
        <v>14.117692307692307</v>
      </c>
    </row>
    <row r="64" spans="1:21" ht="14.25">
      <c r="A64" s="4"/>
      <c r="B64" s="6"/>
      <c r="C64" s="13"/>
      <c r="D64" s="6"/>
      <c r="E64" s="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4"/>
      <c r="S64" s="6"/>
      <c r="T64" s="13"/>
      <c r="U64" s="6"/>
    </row>
    <row r="65" spans="2:21" ht="14.25">
      <c r="B65" s="9"/>
      <c r="C65" s="12">
        <f>SUM(C3:C64)</f>
        <v>2349</v>
      </c>
      <c r="D65" s="8">
        <f>(B66/C65)</f>
        <v>16.337386121753937</v>
      </c>
      <c r="E65" s="4"/>
      <c r="F65" s="16">
        <f aca="true" t="shared" si="3" ref="F65:Q65">SUM(F3:F64)</f>
        <v>5329.7300000000005</v>
      </c>
      <c r="G65" s="16">
        <f t="shared" si="3"/>
        <v>4247.66</v>
      </c>
      <c r="H65" s="16">
        <f t="shared" si="3"/>
        <v>2926.46</v>
      </c>
      <c r="I65" s="16">
        <f t="shared" si="3"/>
        <v>4086.01</v>
      </c>
      <c r="J65" s="16">
        <f t="shared" si="3"/>
        <v>1574.59</v>
      </c>
      <c r="K65" s="16">
        <f t="shared" si="3"/>
        <v>5727.96</v>
      </c>
      <c r="L65" s="16">
        <f t="shared" si="3"/>
        <v>0</v>
      </c>
      <c r="M65" s="16">
        <f t="shared" si="3"/>
        <v>0</v>
      </c>
      <c r="N65" s="16">
        <f t="shared" si="3"/>
        <v>0</v>
      </c>
      <c r="O65" s="16">
        <f t="shared" si="3"/>
        <v>0</v>
      </c>
      <c r="P65" s="16">
        <f t="shared" si="3"/>
        <v>0</v>
      </c>
      <c r="Q65" s="16">
        <f t="shared" si="3"/>
        <v>0</v>
      </c>
      <c r="S65" s="9"/>
      <c r="T65" s="12">
        <f>SUM(T3:T64)</f>
        <v>2289</v>
      </c>
      <c r="U65" s="8">
        <f>(S66/T65)</f>
        <v>10.437924858016597</v>
      </c>
    </row>
    <row r="66" spans="1:19" ht="14.25">
      <c r="A66" s="9" t="s">
        <v>54</v>
      </c>
      <c r="B66" s="21">
        <f>SUM(B3:B64)</f>
        <v>38376.52</v>
      </c>
      <c r="C66" s="16"/>
      <c r="D66" s="8"/>
      <c r="E66" s="4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 t="s">
        <v>54</v>
      </c>
      <c r="S66" s="21">
        <f>SUM(S3:S64)</f>
        <v>23892.409999999993</v>
      </c>
    </row>
    <row r="67" spans="2:19" ht="14.25">
      <c r="B67" s="17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S67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Billi</cp:lastModifiedBy>
  <dcterms:created xsi:type="dcterms:W3CDTF">2014-05-01T20:32:08Z</dcterms:created>
  <dcterms:modified xsi:type="dcterms:W3CDTF">2015-10-13T14:13:29Z</dcterms:modified>
  <cp:category/>
  <cp:version/>
  <cp:contentType/>
  <cp:contentStatus/>
</cp:coreProperties>
</file>