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4" windowWidth="18960" windowHeight="11016"/>
  </bookViews>
  <sheets>
    <sheet name="Table 1" sheetId="1" r:id="rId1"/>
  </sheets>
  <definedNames>
    <definedName name="_xlnm.Print_Area" localSheetId="0">'Table 1'!$A$1:$F$82</definedName>
  </definedNames>
  <calcPr calcId="145621"/>
</workbook>
</file>

<file path=xl/calcChain.xml><?xml version="1.0" encoding="utf-8"?>
<calcChain xmlns="http://schemas.openxmlformats.org/spreadsheetml/2006/main">
  <c r="D34" i="1" l="1"/>
  <c r="D19" i="1"/>
  <c r="D48" i="1"/>
  <c r="C78" i="1"/>
  <c r="C48" i="1"/>
  <c r="C34" i="1"/>
  <c r="D75" i="1"/>
  <c r="C75" i="1"/>
  <c r="F63" i="1"/>
  <c r="F76" i="1" s="1"/>
  <c r="D63" i="1"/>
  <c r="C63" i="1"/>
  <c r="D58" i="1"/>
  <c r="C58" i="1"/>
  <c r="D54" i="1"/>
  <c r="C54" i="1"/>
  <c r="F38" i="1"/>
  <c r="E38" i="1"/>
  <c r="E76" i="1" s="1"/>
  <c r="D38" i="1"/>
  <c r="D76" i="1" s="1"/>
  <c r="C38" i="1"/>
  <c r="F34" i="1"/>
  <c r="E34" i="1"/>
  <c r="C19" i="1"/>
  <c r="E19" i="1"/>
  <c r="C76" i="1" l="1"/>
</calcChain>
</file>

<file path=xl/sharedStrings.xml><?xml version="1.0" encoding="utf-8"?>
<sst xmlns="http://schemas.openxmlformats.org/spreadsheetml/2006/main" count="125" uniqueCount="120">
  <si>
    <r>
      <rPr>
        <b/>
        <sz val="7"/>
        <rFont val="Calibri"/>
        <family val="34"/>
      </rPr>
      <t>CODE</t>
    </r>
  </si>
  <si>
    <r>
      <rPr>
        <b/>
        <sz val="7"/>
        <rFont val="Times New Roman"/>
        <family val="18"/>
      </rPr>
      <t>Budget</t>
    </r>
  </si>
  <si>
    <r>
      <rPr>
        <b/>
        <sz val="7"/>
        <rFont val="Times New Roman"/>
        <family val="18"/>
      </rPr>
      <t>Operating Account</t>
    </r>
  </si>
  <si>
    <r>
      <rPr>
        <b/>
        <sz val="7"/>
        <rFont val="Times New Roman"/>
        <family val="18"/>
      </rPr>
      <t>Service Account</t>
    </r>
  </si>
  <si>
    <r>
      <rPr>
        <b/>
        <sz val="7"/>
        <rFont val="Times New Roman"/>
        <family val="18"/>
      </rPr>
      <t>CACF Account</t>
    </r>
  </si>
  <si>
    <r>
      <rPr>
        <b/>
        <sz val="7"/>
        <rFont val="Times New Roman"/>
        <family val="18"/>
      </rPr>
      <t>INCOME:</t>
    </r>
  </si>
  <si>
    <r>
      <rPr>
        <sz val="7"/>
        <color rgb="FF002060"/>
        <rFont val="Calibri"/>
        <family val="34"/>
      </rPr>
      <t>R1.1</t>
    </r>
  </si>
  <si>
    <r>
      <rPr>
        <sz val="7"/>
        <rFont val="Times New Roman"/>
        <family val="18"/>
      </rPr>
      <t>Dues</t>
    </r>
  </si>
  <si>
    <r>
      <rPr>
        <sz val="7"/>
        <color rgb="FF002060"/>
        <rFont val="Calibri"/>
        <family val="34"/>
      </rPr>
      <t>R2.1</t>
    </r>
  </si>
  <si>
    <r>
      <rPr>
        <sz val="7"/>
        <rFont val="Times New Roman"/>
        <family val="18"/>
      </rPr>
      <t>Meals</t>
    </r>
  </si>
  <si>
    <r>
      <rPr>
        <sz val="7"/>
        <color rgb="FF002060"/>
        <rFont val="Calibri"/>
        <family val="34"/>
      </rPr>
      <t>R3.1</t>
    </r>
  </si>
  <si>
    <r>
      <rPr>
        <sz val="7"/>
        <rFont val="Times New Roman"/>
        <family val="18"/>
      </rPr>
      <t>Visitors</t>
    </r>
  </si>
  <si>
    <r>
      <rPr>
        <sz val="7"/>
        <color rgb="FF002060"/>
        <rFont val="Calibri"/>
        <family val="34"/>
      </rPr>
      <t>R4.1</t>
    </r>
  </si>
  <si>
    <r>
      <rPr>
        <sz val="7"/>
        <rFont val="Times New Roman"/>
        <family val="18"/>
      </rPr>
      <t>Rotary Foundation Donation</t>
    </r>
  </si>
  <si>
    <r>
      <rPr>
        <sz val="7"/>
        <color rgb="FF002060"/>
        <rFont val="Calibri"/>
        <family val="34"/>
      </rPr>
      <t>R5.1</t>
    </r>
  </si>
  <si>
    <r>
      <rPr>
        <sz val="7"/>
        <rFont val="Times New Roman"/>
        <family val="18"/>
      </rPr>
      <t>Charitable Assessment</t>
    </r>
  </si>
  <si>
    <r>
      <rPr>
        <sz val="7"/>
        <color rgb="FF002060"/>
        <rFont val="Calibri"/>
        <family val="34"/>
      </rPr>
      <t>R6.1</t>
    </r>
  </si>
  <si>
    <r>
      <rPr>
        <sz val="7"/>
        <rFont val="Times New Roman"/>
        <family val="18"/>
      </rPr>
      <t>Raffle Receipts Net</t>
    </r>
  </si>
  <si>
    <r>
      <rPr>
        <sz val="7"/>
        <color rgb="FF002060"/>
        <rFont val="Calibri"/>
        <family val="34"/>
      </rPr>
      <t>R7.1</t>
    </r>
  </si>
  <si>
    <r>
      <rPr>
        <sz val="7"/>
        <rFont val="Times New Roman"/>
        <family val="18"/>
      </rPr>
      <t>Application Fees</t>
    </r>
  </si>
  <si>
    <r>
      <rPr>
        <sz val="7"/>
        <color rgb="FF002060"/>
        <rFont val="Calibri"/>
        <family val="34"/>
      </rPr>
      <t>R8.1</t>
    </r>
  </si>
  <si>
    <r>
      <rPr>
        <sz val="7"/>
        <rFont val="Times New Roman"/>
        <family val="18"/>
      </rPr>
      <t>District Simplified Grant</t>
    </r>
  </si>
  <si>
    <r>
      <rPr>
        <sz val="7"/>
        <color rgb="FF002060"/>
        <rFont val="Calibri"/>
        <family val="34"/>
      </rPr>
      <t>R9.1</t>
    </r>
  </si>
  <si>
    <r>
      <rPr>
        <sz val="7"/>
        <rFont val="Times New Roman"/>
        <family val="18"/>
      </rPr>
      <t>Interest Income</t>
    </r>
  </si>
  <si>
    <r>
      <rPr>
        <b/>
        <sz val="7"/>
        <rFont val="Times New Roman"/>
        <family val="18"/>
      </rPr>
      <t>Event Income:</t>
    </r>
  </si>
  <si>
    <r>
      <rPr>
        <sz val="7"/>
        <color rgb="FF002060"/>
        <rFont val="Calibri"/>
        <family val="34"/>
      </rPr>
      <t>R10.1</t>
    </r>
  </si>
  <si>
    <r>
      <rPr>
        <sz val="7"/>
        <rFont val="Times New Roman"/>
        <family val="18"/>
      </rPr>
      <t>Installation Dinner Income</t>
    </r>
  </si>
  <si>
    <r>
      <rPr>
        <sz val="7"/>
        <color rgb="FF002060"/>
        <rFont val="Calibri"/>
        <family val="34"/>
      </rPr>
      <t>R10.2</t>
    </r>
  </si>
  <si>
    <r>
      <rPr>
        <sz val="7"/>
        <rFont val="Times New Roman"/>
        <family val="18"/>
      </rPr>
      <t>Oyster Roasts (2) Income</t>
    </r>
  </si>
  <si>
    <r>
      <rPr>
        <b/>
        <sz val="7"/>
        <rFont val="Times New Roman"/>
        <family val="18"/>
      </rPr>
      <t>TOTAL INCOME:</t>
    </r>
  </si>
  <si>
    <r>
      <rPr>
        <b/>
        <sz val="7"/>
        <rFont val="Times New Roman"/>
        <family val="18"/>
      </rPr>
      <t>EXPENSES:</t>
    </r>
  </si>
  <si>
    <r>
      <rPr>
        <b/>
        <sz val="7"/>
        <rFont val="Times New Roman"/>
        <family val="18"/>
      </rPr>
      <t>Director of Service Projects Expenses:</t>
    </r>
  </si>
  <si>
    <r>
      <rPr>
        <sz val="7"/>
        <color rgb="FF002060"/>
        <rFont val="Calibri"/>
        <family val="34"/>
      </rPr>
      <t>E20.1</t>
    </r>
  </si>
  <si>
    <r>
      <rPr>
        <sz val="7"/>
        <rFont val="Times New Roman"/>
        <family val="18"/>
      </rPr>
      <t>Salvation Army Expenses</t>
    </r>
  </si>
  <si>
    <r>
      <rPr>
        <sz val="7"/>
        <color rgb="FF002060"/>
        <rFont val="Calibri"/>
        <family val="34"/>
      </rPr>
      <t>E20.2</t>
    </r>
  </si>
  <si>
    <r>
      <rPr>
        <sz val="7"/>
        <color rgb="FF002060"/>
        <rFont val="Calibri"/>
        <family val="34"/>
      </rPr>
      <t>E20.3</t>
    </r>
  </si>
  <si>
    <r>
      <rPr>
        <sz val="7"/>
        <rFont val="Times New Roman"/>
        <family val="18"/>
      </rPr>
      <t>Argentine Youth Exchange</t>
    </r>
  </si>
  <si>
    <r>
      <rPr>
        <sz val="7"/>
        <color rgb="FF002060"/>
        <rFont val="Calibri"/>
        <family val="34"/>
      </rPr>
      <t>E20.4</t>
    </r>
  </si>
  <si>
    <r>
      <rPr>
        <sz val="7"/>
        <rFont val="Times New Roman"/>
        <family val="18"/>
      </rPr>
      <t>District 7610 Youth Exchange</t>
    </r>
  </si>
  <si>
    <r>
      <rPr>
        <sz val="7"/>
        <color rgb="FF002060"/>
        <rFont val="Calibri"/>
        <family val="34"/>
      </rPr>
      <t>E20.5</t>
    </r>
  </si>
  <si>
    <r>
      <rPr>
        <sz val="7"/>
        <rFont val="Times New Roman"/>
        <family val="18"/>
      </rPr>
      <t>Shelter Box</t>
    </r>
  </si>
  <si>
    <r>
      <rPr>
        <sz val="7"/>
        <color rgb="FF002060"/>
        <rFont val="Calibri"/>
        <family val="34"/>
      </rPr>
      <t>E20.6</t>
    </r>
  </si>
  <si>
    <r>
      <rPr>
        <sz val="7"/>
        <rFont val="Times New Roman"/>
        <family val="18"/>
      </rPr>
      <t>Polio Plus Contribution</t>
    </r>
  </si>
  <si>
    <r>
      <rPr>
        <sz val="7"/>
        <color rgb="FF002060"/>
        <rFont val="Calibri"/>
        <family val="34"/>
      </rPr>
      <t>E20.7</t>
    </r>
  </si>
  <si>
    <r>
      <rPr>
        <sz val="7"/>
        <rFont val="Times New Roman"/>
        <family val="18"/>
      </rPr>
      <t>Group Study Exchange</t>
    </r>
  </si>
  <si>
    <r>
      <rPr>
        <sz val="7"/>
        <color rgb="FF002060"/>
        <rFont val="Calibri"/>
        <family val="34"/>
      </rPr>
      <t>E20.8</t>
    </r>
  </si>
  <si>
    <r>
      <rPr>
        <sz val="7"/>
        <rFont val="Times New Roman"/>
        <family val="18"/>
      </rPr>
      <t>Quarterly Service Credit</t>
    </r>
  </si>
  <si>
    <r>
      <rPr>
        <sz val="7"/>
        <color rgb="FF002060"/>
        <rFont val="Calibri"/>
        <family val="34"/>
      </rPr>
      <t>E20.9</t>
    </r>
  </si>
  <si>
    <r>
      <rPr>
        <sz val="7"/>
        <rFont val="Times New Roman"/>
        <family val="18"/>
      </rPr>
      <t>MACAA Men Who Cook</t>
    </r>
  </si>
  <si>
    <r>
      <rPr>
        <sz val="7"/>
        <color rgb="FF002060"/>
        <rFont val="Calibri"/>
        <family val="34"/>
      </rPr>
      <t>E20.10</t>
    </r>
  </si>
  <si>
    <r>
      <rPr>
        <sz val="7"/>
        <rFont val="Times New Roman"/>
        <family val="18"/>
      </rPr>
      <t>Undesignated</t>
    </r>
  </si>
  <si>
    <r>
      <rPr>
        <b/>
        <sz val="7"/>
        <rFont val="Times New Roman"/>
        <family val="18"/>
      </rPr>
      <t>Director of Service Projects Total:</t>
    </r>
  </si>
  <si>
    <r>
      <rPr>
        <b/>
        <sz val="7"/>
        <rFont val="Times New Roman"/>
        <family val="18"/>
      </rPr>
      <t>Foundation Expenses:</t>
    </r>
  </si>
  <si>
    <r>
      <rPr>
        <sz val="7"/>
        <color rgb="FF002060"/>
        <rFont val="Calibri"/>
        <family val="34"/>
      </rPr>
      <t>E21.1</t>
    </r>
  </si>
  <si>
    <r>
      <rPr>
        <sz val="7"/>
        <rFont val="Times New Roman"/>
        <family val="18"/>
      </rPr>
      <t>Foundation Donation Expense</t>
    </r>
  </si>
  <si>
    <r>
      <rPr>
        <b/>
        <sz val="7"/>
        <rFont val="Times New Roman"/>
        <family val="18"/>
      </rPr>
      <t>Foundation Total:</t>
    </r>
  </si>
  <si>
    <r>
      <rPr>
        <b/>
        <sz val="7"/>
        <rFont val="Times New Roman"/>
        <family val="18"/>
      </rPr>
      <t>Club Administration Expenses:</t>
    </r>
  </si>
  <si>
    <r>
      <rPr>
        <sz val="7"/>
        <color rgb="FF002060"/>
        <rFont val="Calibri"/>
        <family val="34"/>
      </rPr>
      <t>E22.1</t>
    </r>
  </si>
  <si>
    <r>
      <rPr>
        <sz val="7"/>
        <rFont val="Times New Roman"/>
        <family val="18"/>
      </rPr>
      <t>FCC Meal Expense</t>
    </r>
  </si>
  <si>
    <r>
      <rPr>
        <sz val="7"/>
        <color rgb="FF002060"/>
        <rFont val="Calibri"/>
        <family val="34"/>
      </rPr>
      <t>E22.2</t>
    </r>
  </si>
  <si>
    <r>
      <rPr>
        <sz val="7"/>
        <rFont val="Times New Roman"/>
        <family val="18"/>
      </rPr>
      <t>Flowers for Members</t>
    </r>
  </si>
  <si>
    <r>
      <rPr>
        <b/>
        <sz val="7"/>
        <rFont val="Times New Roman"/>
        <family val="18"/>
      </rPr>
      <t>Event Expenses:</t>
    </r>
  </si>
  <si>
    <r>
      <rPr>
        <sz val="7"/>
        <color rgb="FF002060"/>
        <rFont val="Calibri"/>
        <family val="34"/>
      </rPr>
      <t>E22.3</t>
    </r>
  </si>
  <si>
    <r>
      <rPr>
        <sz val="7"/>
        <rFont val="Times New Roman"/>
        <family val="18"/>
      </rPr>
      <t>Installation Dinner Expense</t>
    </r>
  </si>
  <si>
    <r>
      <rPr>
        <sz val="7"/>
        <color rgb="FF002060"/>
        <rFont val="Calibri"/>
        <family val="34"/>
      </rPr>
      <t>E22.4</t>
    </r>
  </si>
  <si>
    <r>
      <rPr>
        <sz val="7"/>
        <rFont val="Times New Roman"/>
        <family val="18"/>
      </rPr>
      <t>Oyster Roasts (2) Expense</t>
    </r>
  </si>
  <si>
    <r>
      <rPr>
        <sz val="7"/>
        <color rgb="FF002060"/>
        <rFont val="Calibri"/>
        <family val="34"/>
      </rPr>
      <t>E22.5</t>
    </r>
  </si>
  <si>
    <r>
      <rPr>
        <sz val="7"/>
        <rFont val="Times New Roman"/>
        <family val="18"/>
      </rPr>
      <t>Holiday Party Expense</t>
    </r>
  </si>
  <si>
    <r>
      <rPr>
        <b/>
        <sz val="7"/>
        <rFont val="Times New Roman"/>
        <family val="18"/>
      </rPr>
      <t>Club Service Total:</t>
    </r>
  </si>
  <si>
    <r>
      <rPr>
        <b/>
        <sz val="7"/>
        <rFont val="Times New Roman"/>
        <family val="18"/>
      </rPr>
      <t>Membership Expenses:</t>
    </r>
  </si>
  <si>
    <r>
      <rPr>
        <sz val="7"/>
        <color rgb="FF002060"/>
        <rFont val="Calibri"/>
        <family val="34"/>
      </rPr>
      <t>E23.1</t>
    </r>
  </si>
  <si>
    <r>
      <rPr>
        <sz val="7"/>
        <rFont val="Times New Roman"/>
        <family val="18"/>
      </rPr>
      <t>Quarterly Member Socials</t>
    </r>
  </si>
  <si>
    <r>
      <rPr>
        <sz val="7"/>
        <color rgb="FF002060"/>
        <rFont val="Calibri"/>
        <family val="34"/>
      </rPr>
      <t>E23.2</t>
    </r>
  </si>
  <si>
    <r>
      <rPr>
        <sz val="7"/>
        <rFont val="Times New Roman"/>
        <family val="18"/>
      </rPr>
      <t>Recognition - Members - New</t>
    </r>
  </si>
  <si>
    <r>
      <rPr>
        <sz val="7"/>
        <color rgb="FF002060"/>
        <rFont val="Calibri"/>
        <family val="34"/>
      </rPr>
      <t>E23.3</t>
    </r>
  </si>
  <si>
    <r>
      <rPr>
        <sz val="7"/>
        <rFont val="Times New Roman"/>
        <family val="18"/>
      </rPr>
      <t>Recognition - Members - Active</t>
    </r>
  </si>
  <si>
    <r>
      <rPr>
        <b/>
        <sz val="7"/>
        <rFont val="Times New Roman"/>
        <family val="18"/>
      </rPr>
      <t>Membership Total:</t>
    </r>
  </si>
  <si>
    <r>
      <rPr>
        <b/>
        <sz val="7"/>
        <rFont val="Times New Roman"/>
        <family val="18"/>
      </rPr>
      <t>Director of Programs Expenses:</t>
    </r>
  </si>
  <si>
    <r>
      <rPr>
        <sz val="7"/>
        <color rgb="FF002060"/>
        <rFont val="Calibri"/>
        <family val="34"/>
      </rPr>
      <t>E24.1</t>
    </r>
  </si>
  <si>
    <r>
      <rPr>
        <sz val="7"/>
        <rFont val="Times New Roman"/>
        <family val="18"/>
      </rPr>
      <t>Speaker Gifts</t>
    </r>
  </si>
  <si>
    <r>
      <rPr>
        <b/>
        <sz val="7"/>
        <rFont val="Times New Roman"/>
        <family val="18"/>
      </rPr>
      <t>Programs Total:</t>
    </r>
  </si>
  <si>
    <r>
      <rPr>
        <b/>
        <sz val="7"/>
        <rFont val="Times New Roman"/>
        <family val="18"/>
      </rPr>
      <t>Director of Public Image Expenses:</t>
    </r>
  </si>
  <si>
    <r>
      <rPr>
        <sz val="7"/>
        <color rgb="FF002060"/>
        <rFont val="Calibri"/>
        <family val="34"/>
      </rPr>
      <t>E25.1</t>
    </r>
  </si>
  <si>
    <r>
      <rPr>
        <sz val="7"/>
        <rFont val="Times New Roman"/>
        <family val="18"/>
      </rPr>
      <t>Advertising &amp; Promotion</t>
    </r>
  </si>
  <si>
    <r>
      <rPr>
        <sz val="7"/>
        <color rgb="FF002060"/>
        <rFont val="Calibri"/>
        <family val="34"/>
      </rPr>
      <t>E25.2</t>
    </r>
  </si>
  <si>
    <r>
      <rPr>
        <sz val="7"/>
        <rFont val="Times New Roman"/>
        <family val="18"/>
      </rPr>
      <t>Citizen of the Year</t>
    </r>
  </si>
  <si>
    <r>
      <rPr>
        <b/>
        <sz val="7"/>
        <rFont val="Times New Roman"/>
        <family val="18"/>
      </rPr>
      <t>Public Image Total:</t>
    </r>
  </si>
  <si>
    <r>
      <rPr>
        <b/>
        <sz val="7"/>
        <rFont val="Times New Roman"/>
        <family val="18"/>
      </rPr>
      <t>Administrative Expenses:</t>
    </r>
  </si>
  <si>
    <r>
      <rPr>
        <sz val="7"/>
        <color rgb="FF002060"/>
        <rFont val="Calibri"/>
        <family val="34"/>
      </rPr>
      <t>E26.1</t>
    </r>
  </si>
  <si>
    <r>
      <rPr>
        <sz val="7"/>
        <rFont val="Times New Roman"/>
        <family val="18"/>
      </rPr>
      <t>Bad Debt Write-Off</t>
    </r>
  </si>
  <si>
    <r>
      <rPr>
        <sz val="7"/>
        <color rgb="FF002060"/>
        <rFont val="Calibri"/>
        <family val="34"/>
      </rPr>
      <t>E26.2</t>
    </r>
  </si>
  <si>
    <r>
      <rPr>
        <sz val="7"/>
        <rFont val="Times New Roman"/>
        <family val="18"/>
      </rPr>
      <t>Bank Charges</t>
    </r>
  </si>
  <si>
    <r>
      <rPr>
        <sz val="7"/>
        <color rgb="FF002060"/>
        <rFont val="Calibri"/>
        <family val="34"/>
      </rPr>
      <t>E26.3</t>
    </r>
  </si>
  <si>
    <r>
      <rPr>
        <sz val="7"/>
        <rFont val="Times New Roman"/>
        <family val="18"/>
      </rPr>
      <t>Board Development &amp; Training</t>
    </r>
  </si>
  <si>
    <r>
      <rPr>
        <sz val="7"/>
        <color rgb="FF002060"/>
        <rFont val="Calibri"/>
        <family val="34"/>
      </rPr>
      <t>E26.4</t>
    </r>
  </si>
  <si>
    <r>
      <rPr>
        <sz val="7"/>
        <rFont val="Times New Roman"/>
        <family val="18"/>
      </rPr>
      <t>Bookkeeping Service</t>
    </r>
  </si>
  <si>
    <r>
      <rPr>
        <sz val="7"/>
        <color rgb="FF002060"/>
        <rFont val="Calibri"/>
        <family val="34"/>
      </rPr>
      <t>E26.5</t>
    </r>
  </si>
  <si>
    <r>
      <rPr>
        <sz val="7"/>
        <rFont val="Times New Roman"/>
        <family val="18"/>
      </rPr>
      <t>Club Office Supplies</t>
    </r>
  </si>
  <si>
    <r>
      <rPr>
        <sz val="7"/>
        <color rgb="FF002060"/>
        <rFont val="Calibri"/>
        <family val="34"/>
      </rPr>
      <t>E26.6</t>
    </r>
  </si>
  <si>
    <r>
      <rPr>
        <sz val="7"/>
        <rFont val="Times New Roman"/>
        <family val="18"/>
      </rPr>
      <t>Dues &amp; Subscriptions</t>
    </r>
  </si>
  <si>
    <r>
      <rPr>
        <sz val="7"/>
        <color rgb="FF002060"/>
        <rFont val="Calibri"/>
        <family val="34"/>
      </rPr>
      <t>E26.7</t>
    </r>
  </si>
  <si>
    <r>
      <rPr>
        <sz val="7"/>
        <rFont val="Times New Roman"/>
        <family val="18"/>
      </rPr>
      <t>Rotary - District Dues</t>
    </r>
  </si>
  <si>
    <r>
      <rPr>
        <sz val="7"/>
        <color rgb="FF002060"/>
        <rFont val="Calibri"/>
        <family val="34"/>
      </rPr>
      <t>E26.8</t>
    </r>
  </si>
  <si>
    <r>
      <rPr>
        <sz val="7"/>
        <rFont val="Times New Roman"/>
        <family val="18"/>
      </rPr>
      <t>Rotary - International Dues</t>
    </r>
  </si>
  <si>
    <r>
      <rPr>
        <sz val="7"/>
        <color rgb="FF002060"/>
        <rFont val="Calibri"/>
        <family val="34"/>
      </rPr>
      <t>E26.9</t>
    </r>
  </si>
  <si>
    <r>
      <rPr>
        <sz val="7"/>
        <rFont val="Times New Roman"/>
        <family val="18"/>
      </rPr>
      <t>Web Site Expenses</t>
    </r>
  </si>
  <si>
    <r>
      <rPr>
        <b/>
        <sz val="7"/>
        <rFont val="Times New Roman"/>
        <family val="18"/>
      </rPr>
      <t>Administrative Expenses Total:</t>
    </r>
  </si>
  <si>
    <r>
      <rPr>
        <b/>
        <sz val="7"/>
        <rFont val="Times New Roman"/>
        <family val="18"/>
      </rPr>
      <t>TOTAL EXPENSES:</t>
    </r>
  </si>
  <si>
    <r>
      <rPr>
        <b/>
        <sz val="7"/>
        <rFont val="Times New Roman"/>
        <family val="18"/>
      </rPr>
      <t>Net Operating Income:</t>
    </r>
  </si>
  <si>
    <r>
      <rPr>
        <sz val="7"/>
        <rFont val="Times New Roman"/>
        <family val="18"/>
      </rPr>
      <t>CACF Interest Income</t>
    </r>
  </si>
  <si>
    <r>
      <rPr>
        <sz val="7"/>
        <rFont val="Times New Roman"/>
        <family val="18"/>
      </rPr>
      <t>CACF Investment Gain/Loss</t>
    </r>
  </si>
  <si>
    <r>
      <rPr>
        <sz val="7"/>
        <rFont val="Times New Roman"/>
        <family val="18"/>
      </rPr>
      <t>CACF Management Fees</t>
    </r>
  </si>
  <si>
    <t>For the period of July 1, 2014 to June 30, 2015</t>
  </si>
  <si>
    <t>BRMRC Draft Budget</t>
  </si>
  <si>
    <t>R10.3</t>
  </si>
  <si>
    <t>E20.11</t>
  </si>
  <si>
    <t>Rambling Rabbit Run Expenses</t>
  </si>
  <si>
    <t>Rambling Rabbit Run Donation Distribution</t>
  </si>
  <si>
    <t>E22.6</t>
  </si>
  <si>
    <t>Rambling Rabbit Run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</si>
</sst>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$#,##0.00;\$#,##0.00"/>
    <numFmt numFmtId="165" formatCode="\$###0.00;\$###0.00"/>
    <numFmt numFmtId="166" formatCode="&quot;$&quot;#,##0.00"/>
  </numFmts>
  <fonts count="9" x14ac:knownFonts="1">
    <font>
      <sz val="10"/>
      <color rgb="FF000000"/>
      <name val="Times New Roman"/>
      <charset val="204"/>
    </font>
    <font>
      <sz val="7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7"/>
      <name val="Times New Roman"/>
      <family val="18"/>
    </font>
    <font>
      <sz val="7"/>
      <name val="Times New Roman"/>
      <family val="18"/>
    </font>
    <font>
      <b/>
      <sz val="7"/>
      <name val="Calibri"/>
      <family val="34"/>
    </font>
    <font>
      <sz val="7"/>
      <color rgb="FF002060"/>
      <name val="Calibri"/>
      <family val="34"/>
    </font>
    <font>
      <sz val="10"/>
      <color rgb="FF000000"/>
      <name val="Times New Roman"/>
      <family val="1"/>
    </font>
    <font>
      <sz val="9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CD5B4"/>
      </patternFill>
    </fill>
    <fill>
      <patternFill patternType="solid">
        <fgColor rgb="FFD8E4BC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2" borderId="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5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165" fontId="1" fillId="2" borderId="1" xfId="0" applyNumberFormat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horizontal="left" vertical="top" wrapText="1"/>
    </xf>
    <xf numFmtId="165" fontId="2" fillId="2" borderId="1" xfId="0" applyNumberFormat="1" applyFont="1" applyFill="1" applyBorder="1" applyAlignment="1">
      <alignment horizontal="right" vertical="top" wrapText="1"/>
    </xf>
    <xf numFmtId="165" fontId="2" fillId="2" borderId="1" xfId="0" applyNumberFormat="1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/>
    </xf>
    <xf numFmtId="0" fontId="8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4" fontId="0" fillId="2" borderId="0" xfId="0" applyNumberFormat="1" applyFill="1" applyBorder="1" applyAlignment="1">
      <alignment horizontal="left" vertical="top"/>
    </xf>
    <xf numFmtId="166" fontId="1" fillId="2" borderId="1" xfId="0" applyNumberFormat="1" applyFont="1" applyFill="1" applyBorder="1" applyAlignment="1">
      <alignment horizontal="left" vertical="top" wrapText="1"/>
    </xf>
    <xf numFmtId="166" fontId="2" fillId="2" borderId="1" xfId="0" applyNumberFormat="1" applyFont="1" applyFill="1" applyBorder="1" applyAlignment="1">
      <alignment horizontal="left" vertical="top" wrapText="1"/>
    </xf>
    <xf numFmtId="166" fontId="0" fillId="2" borderId="0" xfId="0" applyNumberFormat="1" applyFill="1" applyBorder="1" applyAlignment="1">
      <alignment horizontal="left" vertical="top"/>
    </xf>
    <xf numFmtId="0" fontId="0" fillId="2" borderId="6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abSelected="1" zoomScale="150" zoomScaleNormal="150" workbookViewId="0">
      <selection activeCell="B4" sqref="B4"/>
    </sheetView>
  </sheetViews>
  <sheetFormatPr defaultRowHeight="13.2" x14ac:dyDescent="0.25"/>
  <cols>
    <col min="1" max="1" width="8.6640625" customWidth="1"/>
    <col min="2" max="2" width="28.6640625" customWidth="1"/>
    <col min="3" max="3" width="14.6640625" customWidth="1"/>
    <col min="4" max="6" width="14.44140625" customWidth="1"/>
    <col min="7" max="7" width="19.109375" customWidth="1"/>
  </cols>
  <sheetData>
    <row r="1" spans="1:7" ht="13.95" customHeight="1" x14ac:dyDescent="0.25">
      <c r="A1" s="15" t="s">
        <v>113</v>
      </c>
    </row>
    <row r="2" spans="1:7" ht="15.6" customHeight="1" x14ac:dyDescent="0.25">
      <c r="A2" s="28" t="s">
        <v>112</v>
      </c>
      <c r="B2" s="29"/>
    </row>
    <row r="3" spans="1:7" ht="4.05" customHeight="1" x14ac:dyDescent="0.25">
      <c r="A3" s="13"/>
      <c r="B3" s="14"/>
    </row>
    <row r="4" spans="1:7" ht="10.050000000000001" customHeight="1" x14ac:dyDescent="0.25">
      <c r="A4" s="1" t="s">
        <v>0</v>
      </c>
      <c r="B4" s="2"/>
      <c r="C4" s="3" t="s">
        <v>1</v>
      </c>
      <c r="D4" s="3" t="s">
        <v>2</v>
      </c>
      <c r="E4" s="3" t="s">
        <v>3</v>
      </c>
      <c r="F4" s="3" t="s">
        <v>4</v>
      </c>
    </row>
    <row r="5" spans="1:7" ht="10.050000000000001" customHeight="1" x14ac:dyDescent="0.25">
      <c r="A5" s="4"/>
      <c r="B5" s="5" t="s">
        <v>5</v>
      </c>
      <c r="C5" s="5"/>
      <c r="D5" s="5"/>
      <c r="E5" s="5"/>
      <c r="F5" s="5"/>
    </row>
    <row r="6" spans="1:7" ht="10.050000000000001" customHeight="1" x14ac:dyDescent="0.25">
      <c r="A6" s="6" t="s">
        <v>6</v>
      </c>
      <c r="B6" s="6" t="s">
        <v>7</v>
      </c>
      <c r="C6" s="7">
        <v>8160</v>
      </c>
      <c r="D6" s="7">
        <v>8160</v>
      </c>
      <c r="E6" s="6"/>
      <c r="F6" s="6"/>
    </row>
    <row r="7" spans="1:7" ht="10.050000000000001" customHeight="1" x14ac:dyDescent="0.25">
      <c r="A7" s="6" t="s">
        <v>8</v>
      </c>
      <c r="B7" s="6" t="s">
        <v>9</v>
      </c>
      <c r="C7" s="7">
        <v>51660</v>
      </c>
      <c r="D7" s="7">
        <v>51660</v>
      </c>
      <c r="E7" s="6"/>
      <c r="F7" s="6"/>
    </row>
    <row r="8" spans="1:7" ht="10.050000000000001" customHeight="1" x14ac:dyDescent="0.25">
      <c r="A8" s="6" t="s">
        <v>10</v>
      </c>
      <c r="B8" s="6" t="s">
        <v>11</v>
      </c>
      <c r="C8" s="7">
        <v>1600</v>
      </c>
      <c r="D8" s="7">
        <v>1600</v>
      </c>
      <c r="E8" s="6"/>
      <c r="F8" s="6"/>
    </row>
    <row r="9" spans="1:7" ht="10.050000000000001" customHeight="1" x14ac:dyDescent="0.25">
      <c r="A9" s="6" t="s">
        <v>12</v>
      </c>
      <c r="B9" s="6" t="s">
        <v>13</v>
      </c>
      <c r="C9" s="7">
        <v>6800</v>
      </c>
      <c r="D9" s="6"/>
      <c r="E9" s="7">
        <v>6800</v>
      </c>
      <c r="F9" s="6"/>
    </row>
    <row r="10" spans="1:7" ht="10.050000000000001" customHeight="1" x14ac:dyDescent="0.25">
      <c r="A10" s="6" t="s">
        <v>14</v>
      </c>
      <c r="B10" s="6" t="s">
        <v>15</v>
      </c>
      <c r="C10" s="7">
        <v>13600</v>
      </c>
      <c r="D10" s="6"/>
      <c r="E10" s="7">
        <v>13600</v>
      </c>
      <c r="F10" s="6"/>
    </row>
    <row r="11" spans="1:7" ht="10.050000000000001" customHeight="1" x14ac:dyDescent="0.25">
      <c r="A11" s="6" t="s">
        <v>16</v>
      </c>
      <c r="B11" s="6" t="s">
        <v>17</v>
      </c>
      <c r="C11" s="7">
        <v>1200</v>
      </c>
      <c r="D11" s="7">
        <v>1200</v>
      </c>
      <c r="E11" s="6"/>
      <c r="F11" s="6"/>
      <c r="G11" s="18"/>
    </row>
    <row r="12" spans="1:7" ht="10.050000000000001" customHeight="1" x14ac:dyDescent="0.25">
      <c r="A12" s="6" t="s">
        <v>18</v>
      </c>
      <c r="B12" s="6" t="s">
        <v>19</v>
      </c>
      <c r="C12" s="8">
        <v>250</v>
      </c>
      <c r="D12" s="8">
        <v>250</v>
      </c>
      <c r="E12" s="6"/>
      <c r="F12" s="6"/>
    </row>
    <row r="13" spans="1:7" ht="10.050000000000001" customHeight="1" x14ac:dyDescent="0.25">
      <c r="A13" s="6" t="s">
        <v>20</v>
      </c>
      <c r="B13" s="6" t="s">
        <v>21</v>
      </c>
      <c r="C13" s="7">
        <v>2000</v>
      </c>
      <c r="D13" s="6"/>
      <c r="E13" s="7">
        <v>2000</v>
      </c>
      <c r="F13" s="6"/>
    </row>
    <row r="14" spans="1:7" ht="10.050000000000001" customHeight="1" x14ac:dyDescent="0.25">
      <c r="A14" s="6" t="s">
        <v>22</v>
      </c>
      <c r="B14" s="6" t="s">
        <v>23</v>
      </c>
      <c r="C14" s="8">
        <v>50</v>
      </c>
      <c r="D14" s="8">
        <v>50</v>
      </c>
      <c r="E14" s="6"/>
      <c r="F14" s="6"/>
    </row>
    <row r="15" spans="1:7" ht="10.050000000000001" customHeight="1" x14ac:dyDescent="0.25">
      <c r="A15" s="6"/>
      <c r="B15" s="6" t="s">
        <v>24</v>
      </c>
      <c r="C15" s="6"/>
      <c r="D15" s="6"/>
      <c r="E15" s="6"/>
      <c r="F15" s="6"/>
    </row>
    <row r="16" spans="1:7" ht="10.050000000000001" customHeight="1" x14ac:dyDescent="0.25">
      <c r="A16" s="6" t="s">
        <v>25</v>
      </c>
      <c r="B16" s="6" t="s">
        <v>26</v>
      </c>
      <c r="C16" s="7">
        <v>2550</v>
      </c>
      <c r="D16" s="7">
        <v>2550</v>
      </c>
      <c r="E16" s="6"/>
      <c r="F16" s="6"/>
    </row>
    <row r="17" spans="1:7" ht="10.050000000000001" customHeight="1" x14ac:dyDescent="0.25">
      <c r="A17" s="6" t="s">
        <v>27</v>
      </c>
      <c r="B17" s="6" t="s">
        <v>28</v>
      </c>
      <c r="C17" s="7">
        <v>5500</v>
      </c>
      <c r="D17" s="7">
        <v>5500</v>
      </c>
      <c r="E17" s="6"/>
      <c r="F17" s="6"/>
    </row>
    <row r="18" spans="1:7" ht="10.050000000000001" customHeight="1" x14ac:dyDescent="0.25">
      <c r="A18" s="16" t="s">
        <v>114</v>
      </c>
      <c r="B18" s="17" t="s">
        <v>119</v>
      </c>
      <c r="C18" s="7">
        <v>16000</v>
      </c>
      <c r="D18" s="7">
        <v>16000</v>
      </c>
      <c r="E18" s="6"/>
      <c r="F18" s="6"/>
    </row>
    <row r="19" spans="1:7" ht="10.050000000000001" customHeight="1" x14ac:dyDescent="0.25">
      <c r="A19" s="9"/>
      <c r="B19" s="6" t="s">
        <v>29</v>
      </c>
      <c r="C19" s="10">
        <f>SUM(C5:C18)</f>
        <v>109370</v>
      </c>
      <c r="D19" s="10">
        <f>SUM(D6:D18)</f>
        <v>86970</v>
      </c>
      <c r="E19" s="10">
        <f>SUM(E5:E18)</f>
        <v>22400</v>
      </c>
      <c r="F19" s="11">
        <v>0</v>
      </c>
      <c r="G19" s="18"/>
    </row>
    <row r="20" spans="1:7" ht="9" customHeight="1" x14ac:dyDescent="0.25">
      <c r="A20" s="22"/>
      <c r="B20" s="23"/>
      <c r="C20" s="3" t="s">
        <v>1</v>
      </c>
      <c r="D20" s="3" t="s">
        <v>2</v>
      </c>
      <c r="E20" s="3" t="s">
        <v>3</v>
      </c>
      <c r="F20" s="3" t="s">
        <v>4</v>
      </c>
      <c r="G20" s="18"/>
    </row>
    <row r="21" spans="1:7" ht="10.050000000000001" customHeight="1" x14ac:dyDescent="0.25">
      <c r="A21" s="6"/>
      <c r="B21" s="5" t="s">
        <v>30</v>
      </c>
      <c r="C21" s="5"/>
      <c r="D21" s="5"/>
      <c r="E21" s="5"/>
      <c r="F21" s="5"/>
      <c r="G21" s="18"/>
    </row>
    <row r="22" spans="1:7" ht="10.050000000000001" customHeight="1" x14ac:dyDescent="0.25">
      <c r="A22" s="6"/>
      <c r="B22" s="24" t="s">
        <v>31</v>
      </c>
      <c r="C22" s="25"/>
      <c r="D22" s="6"/>
      <c r="E22" s="6"/>
      <c r="F22" s="6"/>
    </row>
    <row r="23" spans="1:7" ht="10.050000000000001" customHeight="1" x14ac:dyDescent="0.25">
      <c r="A23" s="6" t="s">
        <v>32</v>
      </c>
      <c r="B23" s="6" t="s">
        <v>33</v>
      </c>
      <c r="C23" s="7">
        <v>5400</v>
      </c>
      <c r="D23" s="6"/>
      <c r="E23" s="7">
        <v>5400</v>
      </c>
      <c r="F23" s="6"/>
    </row>
    <row r="24" spans="1:7" ht="10.050000000000001" customHeight="1" x14ac:dyDescent="0.25">
      <c r="A24" s="6" t="s">
        <v>34</v>
      </c>
      <c r="B24" s="6" t="s">
        <v>21</v>
      </c>
      <c r="C24" s="7">
        <v>2000</v>
      </c>
      <c r="D24" s="6"/>
      <c r="E24" s="7">
        <v>2000</v>
      </c>
      <c r="F24" s="6"/>
    </row>
    <row r="25" spans="1:7" ht="10.050000000000001" customHeight="1" x14ac:dyDescent="0.25">
      <c r="A25" s="6" t="s">
        <v>35</v>
      </c>
      <c r="B25" s="6" t="s">
        <v>36</v>
      </c>
      <c r="C25" s="7">
        <v>4000</v>
      </c>
      <c r="D25" s="6"/>
      <c r="E25" s="7">
        <v>4000</v>
      </c>
      <c r="F25" s="6"/>
    </row>
    <row r="26" spans="1:7" ht="10.050000000000001" customHeight="1" x14ac:dyDescent="0.25">
      <c r="A26" s="6" t="s">
        <v>37</v>
      </c>
      <c r="B26" s="6" t="s">
        <v>38</v>
      </c>
      <c r="C26" s="8">
        <v>500</v>
      </c>
      <c r="D26" s="6"/>
      <c r="E26" s="8">
        <v>500</v>
      </c>
      <c r="F26" s="6"/>
    </row>
    <row r="27" spans="1:7" ht="10.050000000000001" customHeight="1" x14ac:dyDescent="0.25">
      <c r="A27" s="6" t="s">
        <v>39</v>
      </c>
      <c r="B27" s="6" t="s">
        <v>40</v>
      </c>
      <c r="C27" s="7">
        <v>1000</v>
      </c>
      <c r="D27" s="6"/>
      <c r="E27" s="6"/>
      <c r="F27" s="7">
        <v>1000</v>
      </c>
    </row>
    <row r="28" spans="1:7" ht="10.050000000000001" customHeight="1" x14ac:dyDescent="0.25">
      <c r="A28" s="6" t="s">
        <v>41</v>
      </c>
      <c r="B28" s="6" t="s">
        <v>42</v>
      </c>
      <c r="C28" s="7">
        <v>1000</v>
      </c>
      <c r="D28" s="6"/>
      <c r="E28" s="6"/>
      <c r="F28" s="7">
        <v>1000</v>
      </c>
    </row>
    <row r="29" spans="1:7" ht="10.050000000000001" customHeight="1" x14ac:dyDescent="0.25">
      <c r="A29" s="6" t="s">
        <v>43</v>
      </c>
      <c r="B29" s="6" t="s">
        <v>44</v>
      </c>
      <c r="C29" s="8">
        <v>700</v>
      </c>
      <c r="D29" s="6"/>
      <c r="E29" s="8">
        <v>700</v>
      </c>
      <c r="F29" s="6"/>
    </row>
    <row r="30" spans="1:7" ht="10.050000000000001" customHeight="1" x14ac:dyDescent="0.25">
      <c r="A30" s="6" t="s">
        <v>45</v>
      </c>
      <c r="B30" s="6" t="s">
        <v>46</v>
      </c>
      <c r="C30" s="8">
        <v>200</v>
      </c>
      <c r="D30" s="8">
        <v>200</v>
      </c>
      <c r="E30" s="6"/>
      <c r="F30" s="6"/>
    </row>
    <row r="31" spans="1:7" ht="10.050000000000001" customHeight="1" x14ac:dyDescent="0.25">
      <c r="A31" s="6" t="s">
        <v>47</v>
      </c>
      <c r="B31" s="6" t="s">
        <v>48</v>
      </c>
      <c r="C31" s="8">
        <v>500</v>
      </c>
      <c r="D31" s="6"/>
      <c r="E31" s="8">
        <v>500</v>
      </c>
      <c r="F31" s="6"/>
    </row>
    <row r="32" spans="1:7" ht="10.050000000000001" customHeight="1" x14ac:dyDescent="0.25">
      <c r="A32" s="6" t="s">
        <v>49</v>
      </c>
      <c r="B32" s="6" t="s">
        <v>50</v>
      </c>
      <c r="C32" s="8">
        <v>500</v>
      </c>
      <c r="D32" s="6"/>
      <c r="E32" s="8">
        <v>500</v>
      </c>
      <c r="F32" s="6"/>
    </row>
    <row r="33" spans="1:7" ht="10.050000000000001" customHeight="1" x14ac:dyDescent="0.25">
      <c r="A33" s="16" t="s">
        <v>115</v>
      </c>
      <c r="B33" s="17" t="s">
        <v>117</v>
      </c>
      <c r="C33" s="19">
        <v>10000</v>
      </c>
      <c r="D33" s="19">
        <v>10000</v>
      </c>
      <c r="E33" s="8"/>
      <c r="F33" s="6"/>
    </row>
    <row r="34" spans="1:7" ht="10.050000000000001" customHeight="1" x14ac:dyDescent="0.25">
      <c r="A34" s="6"/>
      <c r="B34" s="6" t="s">
        <v>51</v>
      </c>
      <c r="C34" s="10">
        <f>SUM(C21:C33)</f>
        <v>25800</v>
      </c>
      <c r="D34" s="12">
        <f>SUM(D21:D33)</f>
        <v>10200</v>
      </c>
      <c r="E34" s="10">
        <f>SUM(E21:E32)</f>
        <v>13600</v>
      </c>
      <c r="F34" s="10">
        <f>SUM(F21:F32)</f>
        <v>2000</v>
      </c>
      <c r="G34" s="18"/>
    </row>
    <row r="35" spans="1:7" ht="10.050000000000001" customHeight="1" x14ac:dyDescent="0.25">
      <c r="A35" s="6"/>
      <c r="B35" s="6"/>
      <c r="C35" s="6"/>
      <c r="D35" s="6"/>
      <c r="E35" s="6"/>
      <c r="F35" s="6"/>
    </row>
    <row r="36" spans="1:7" ht="10.050000000000001" customHeight="1" x14ac:dyDescent="0.25">
      <c r="A36" s="6"/>
      <c r="B36" s="6" t="s">
        <v>52</v>
      </c>
      <c r="C36" s="6"/>
      <c r="D36" s="6"/>
      <c r="E36" s="6"/>
      <c r="F36" s="6"/>
    </row>
    <row r="37" spans="1:7" ht="10.050000000000001" customHeight="1" x14ac:dyDescent="0.25">
      <c r="A37" s="6" t="s">
        <v>53</v>
      </c>
      <c r="B37" s="6" t="s">
        <v>54</v>
      </c>
      <c r="C37" s="7">
        <v>6800</v>
      </c>
      <c r="D37" s="19"/>
      <c r="E37" s="7">
        <v>6800</v>
      </c>
      <c r="F37" s="6"/>
    </row>
    <row r="38" spans="1:7" ht="10.050000000000001" customHeight="1" x14ac:dyDescent="0.25">
      <c r="A38" s="6"/>
      <c r="B38" s="6" t="s">
        <v>55</v>
      </c>
      <c r="C38" s="10">
        <f>SUM(C37)</f>
        <v>6800</v>
      </c>
      <c r="D38" s="20">
        <f>SUM(D37)</f>
        <v>0</v>
      </c>
      <c r="E38" s="10">
        <f>SUM(E37)</f>
        <v>6800</v>
      </c>
      <c r="F38" s="12">
        <f>SUM(F37)</f>
        <v>0</v>
      </c>
      <c r="G38" s="21"/>
    </row>
    <row r="39" spans="1:7" ht="10.050000000000001" customHeight="1" x14ac:dyDescent="0.25">
      <c r="A39" s="6"/>
      <c r="B39" s="6"/>
      <c r="C39" s="6"/>
      <c r="D39" s="6"/>
      <c r="E39" s="6"/>
      <c r="F39" s="6"/>
    </row>
    <row r="40" spans="1:7" ht="10.050000000000001" customHeight="1" x14ac:dyDescent="0.25">
      <c r="A40" s="6"/>
      <c r="B40" s="6" t="s">
        <v>56</v>
      </c>
      <c r="C40" s="6"/>
      <c r="D40" s="6"/>
      <c r="E40" s="6"/>
      <c r="F40" s="6"/>
    </row>
    <row r="41" spans="1:7" ht="10.050000000000001" customHeight="1" x14ac:dyDescent="0.25">
      <c r="A41" s="6" t="s">
        <v>57</v>
      </c>
      <c r="B41" s="6" t="s">
        <v>58</v>
      </c>
      <c r="C41" s="7">
        <v>43900</v>
      </c>
      <c r="D41" s="7">
        <v>43900</v>
      </c>
      <c r="E41" s="6"/>
      <c r="F41" s="6"/>
    </row>
    <row r="42" spans="1:7" ht="10.050000000000001" customHeight="1" x14ac:dyDescent="0.25">
      <c r="A42" s="6" t="s">
        <v>59</v>
      </c>
      <c r="B42" s="6" t="s">
        <v>60</v>
      </c>
      <c r="C42" s="8">
        <v>200</v>
      </c>
      <c r="D42" s="8">
        <v>200</v>
      </c>
      <c r="E42" s="6"/>
      <c r="F42" s="6"/>
    </row>
    <row r="43" spans="1:7" ht="10.050000000000001" customHeight="1" x14ac:dyDescent="0.25">
      <c r="A43" s="6"/>
      <c r="B43" s="6" t="s">
        <v>61</v>
      </c>
      <c r="C43" s="6"/>
      <c r="D43" s="6"/>
      <c r="E43" s="6"/>
      <c r="F43" s="6"/>
    </row>
    <row r="44" spans="1:7" ht="10.050000000000001" customHeight="1" x14ac:dyDescent="0.25">
      <c r="A44" s="6" t="s">
        <v>62</v>
      </c>
      <c r="B44" s="6" t="s">
        <v>63</v>
      </c>
      <c r="C44" s="7">
        <v>3750</v>
      </c>
      <c r="D44" s="7">
        <v>3750</v>
      </c>
      <c r="E44" s="6"/>
      <c r="F44" s="6"/>
    </row>
    <row r="45" spans="1:7" ht="10.050000000000001" customHeight="1" x14ac:dyDescent="0.25">
      <c r="A45" s="6" t="s">
        <v>64</v>
      </c>
      <c r="B45" s="6" t="s">
        <v>65</v>
      </c>
      <c r="C45" s="7">
        <v>4415</v>
      </c>
      <c r="D45" s="7">
        <v>4415</v>
      </c>
      <c r="E45" s="6"/>
      <c r="F45" s="6"/>
    </row>
    <row r="46" spans="1:7" ht="10.050000000000001" customHeight="1" x14ac:dyDescent="0.25">
      <c r="A46" s="6" t="s">
        <v>66</v>
      </c>
      <c r="B46" s="6" t="s">
        <v>67</v>
      </c>
      <c r="C46" s="8">
        <v>900</v>
      </c>
      <c r="D46" s="8">
        <v>900</v>
      </c>
      <c r="E46" s="6"/>
      <c r="F46" s="6"/>
    </row>
    <row r="47" spans="1:7" ht="10.050000000000001" customHeight="1" x14ac:dyDescent="0.25">
      <c r="A47" s="16" t="s">
        <v>118</v>
      </c>
      <c r="B47" s="17" t="s">
        <v>116</v>
      </c>
      <c r="C47" s="19">
        <v>6000</v>
      </c>
      <c r="D47" s="19">
        <v>6000</v>
      </c>
      <c r="E47" s="6"/>
      <c r="F47" s="6"/>
    </row>
    <row r="48" spans="1:7" ht="10.050000000000001" customHeight="1" x14ac:dyDescent="0.25">
      <c r="A48" s="6"/>
      <c r="B48" s="6" t="s">
        <v>68</v>
      </c>
      <c r="C48" s="10">
        <f>SUM(C40:C47)</f>
        <v>59165</v>
      </c>
      <c r="D48" s="10">
        <f>SUM(D40:D47)</f>
        <v>59165</v>
      </c>
      <c r="E48" s="6"/>
      <c r="F48" s="6"/>
    </row>
    <row r="49" spans="1:6" ht="10.050000000000001" customHeight="1" x14ac:dyDescent="0.25">
      <c r="A49" s="6"/>
      <c r="B49" s="6"/>
      <c r="C49" s="6"/>
      <c r="D49" s="6"/>
      <c r="E49" s="6"/>
      <c r="F49" s="6"/>
    </row>
    <row r="50" spans="1:6" ht="10.050000000000001" customHeight="1" x14ac:dyDescent="0.25">
      <c r="A50" s="6"/>
      <c r="B50" s="6" t="s">
        <v>69</v>
      </c>
      <c r="C50" s="6"/>
      <c r="D50" s="6"/>
      <c r="E50" s="6"/>
      <c r="F50" s="6"/>
    </row>
    <row r="51" spans="1:6" ht="10.050000000000001" customHeight="1" x14ac:dyDescent="0.25">
      <c r="A51" s="6" t="s">
        <v>70</v>
      </c>
      <c r="B51" s="6" t="s">
        <v>71</v>
      </c>
      <c r="C51" s="8">
        <v>600</v>
      </c>
      <c r="D51" s="8">
        <v>600</v>
      </c>
      <c r="E51" s="6"/>
      <c r="F51" s="6"/>
    </row>
    <row r="52" spans="1:6" ht="10.050000000000001" customHeight="1" x14ac:dyDescent="0.25">
      <c r="A52" s="6" t="s">
        <v>72</v>
      </c>
      <c r="B52" s="6" t="s">
        <v>73</v>
      </c>
      <c r="C52" s="8">
        <v>250</v>
      </c>
      <c r="D52" s="8">
        <v>250</v>
      </c>
      <c r="E52" s="6"/>
      <c r="F52" s="6"/>
    </row>
    <row r="53" spans="1:6" ht="10.050000000000001" customHeight="1" x14ac:dyDescent="0.25">
      <c r="A53" s="6" t="s">
        <v>74</v>
      </c>
      <c r="B53" s="6" t="s">
        <v>75</v>
      </c>
      <c r="C53" s="8">
        <v>650</v>
      </c>
      <c r="D53" s="8">
        <v>650</v>
      </c>
      <c r="E53" s="6"/>
      <c r="F53" s="6"/>
    </row>
    <row r="54" spans="1:6" ht="10.050000000000001" customHeight="1" x14ac:dyDescent="0.25">
      <c r="A54" s="6"/>
      <c r="B54" s="6" t="s">
        <v>76</v>
      </c>
      <c r="C54" s="10">
        <f>SUM(C50:C53)</f>
        <v>1500</v>
      </c>
      <c r="D54" s="10">
        <f>SUM(D50:D53)</f>
        <v>1500</v>
      </c>
      <c r="E54" s="6"/>
      <c r="F54" s="6"/>
    </row>
    <row r="55" spans="1:6" ht="10.050000000000001" customHeight="1" x14ac:dyDescent="0.25">
      <c r="A55" s="6"/>
      <c r="B55" s="6"/>
      <c r="C55" s="6"/>
      <c r="D55" s="6"/>
      <c r="E55" s="6"/>
      <c r="F55" s="6"/>
    </row>
    <row r="56" spans="1:6" ht="10.050000000000001" customHeight="1" x14ac:dyDescent="0.25">
      <c r="A56" s="6"/>
      <c r="B56" s="6" t="s">
        <v>77</v>
      </c>
      <c r="C56" s="6"/>
      <c r="D56" s="6"/>
      <c r="E56" s="6"/>
      <c r="F56" s="6"/>
    </row>
    <row r="57" spans="1:6" ht="10.050000000000001" customHeight="1" x14ac:dyDescent="0.25">
      <c r="A57" s="6" t="s">
        <v>78</v>
      </c>
      <c r="B57" s="6" t="s">
        <v>79</v>
      </c>
      <c r="C57" s="8">
        <v>900</v>
      </c>
      <c r="D57" s="8">
        <v>900</v>
      </c>
      <c r="E57" s="6"/>
      <c r="F57" s="6"/>
    </row>
    <row r="58" spans="1:6" ht="10.050000000000001" customHeight="1" x14ac:dyDescent="0.25">
      <c r="A58" s="6"/>
      <c r="B58" s="6" t="s">
        <v>80</v>
      </c>
      <c r="C58" s="12">
        <f>SUM(C57)</f>
        <v>900</v>
      </c>
      <c r="D58" s="12">
        <f>SUM(D57)</f>
        <v>900</v>
      </c>
      <c r="E58" s="6"/>
      <c r="F58" s="6"/>
    </row>
    <row r="59" spans="1:6" ht="10.050000000000001" customHeight="1" x14ac:dyDescent="0.25">
      <c r="A59" s="6"/>
      <c r="B59" s="6"/>
      <c r="C59" s="6"/>
      <c r="D59" s="6"/>
      <c r="E59" s="6"/>
      <c r="F59" s="6"/>
    </row>
    <row r="60" spans="1:6" ht="10.050000000000001" customHeight="1" x14ac:dyDescent="0.25">
      <c r="A60" s="6"/>
      <c r="B60" s="6" t="s">
        <v>81</v>
      </c>
      <c r="C60" s="6"/>
      <c r="D60" s="6"/>
      <c r="E60" s="6"/>
      <c r="F60" s="6"/>
    </row>
    <row r="61" spans="1:6" ht="10.050000000000001" customHeight="1" x14ac:dyDescent="0.25">
      <c r="A61" s="6" t="s">
        <v>82</v>
      </c>
      <c r="B61" s="6" t="s">
        <v>83</v>
      </c>
      <c r="C61" s="8">
        <v>150</v>
      </c>
      <c r="D61" s="8">
        <v>150</v>
      </c>
      <c r="E61" s="6"/>
      <c r="F61" s="6"/>
    </row>
    <row r="62" spans="1:6" ht="10.050000000000001" customHeight="1" x14ac:dyDescent="0.25">
      <c r="A62" s="6" t="s">
        <v>84</v>
      </c>
      <c r="B62" s="6" t="s">
        <v>85</v>
      </c>
      <c r="C62" s="7">
        <v>1000</v>
      </c>
      <c r="D62" s="6"/>
      <c r="E62" s="6"/>
      <c r="F62" s="7">
        <v>1000</v>
      </c>
    </row>
    <row r="63" spans="1:6" ht="10.050000000000001" customHeight="1" x14ac:dyDescent="0.25">
      <c r="A63" s="6"/>
      <c r="B63" s="6" t="s">
        <v>86</v>
      </c>
      <c r="C63" s="10">
        <f>SUM(C61:C62)</f>
        <v>1150</v>
      </c>
      <c r="D63" s="12">
        <f>SUM(D61:D62)</f>
        <v>150</v>
      </c>
      <c r="E63" s="6"/>
      <c r="F63" s="10">
        <f>SUM(F62)</f>
        <v>1000</v>
      </c>
    </row>
    <row r="64" spans="1:6" ht="10.050000000000001" customHeight="1" x14ac:dyDescent="0.25">
      <c r="A64" s="6"/>
      <c r="B64" s="6"/>
      <c r="C64" s="6"/>
      <c r="D64" s="6"/>
      <c r="E64" s="6"/>
      <c r="F64" s="6"/>
    </row>
    <row r="65" spans="1:7" ht="10.050000000000001" customHeight="1" x14ac:dyDescent="0.25">
      <c r="A65" s="6"/>
      <c r="B65" s="6" t="s">
        <v>87</v>
      </c>
      <c r="C65" s="6"/>
      <c r="D65" s="6"/>
      <c r="E65" s="6"/>
      <c r="F65" s="6"/>
    </row>
    <row r="66" spans="1:7" ht="10.050000000000001" customHeight="1" x14ac:dyDescent="0.25">
      <c r="A66" s="6" t="s">
        <v>88</v>
      </c>
      <c r="B66" s="6" t="s">
        <v>89</v>
      </c>
      <c r="C66" s="8">
        <v>460</v>
      </c>
      <c r="D66" s="8">
        <v>460</v>
      </c>
      <c r="E66" s="6"/>
      <c r="F66" s="6"/>
    </row>
    <row r="67" spans="1:7" ht="10.050000000000001" customHeight="1" x14ac:dyDescent="0.25">
      <c r="A67" s="6" t="s">
        <v>90</v>
      </c>
      <c r="B67" s="6" t="s">
        <v>91</v>
      </c>
      <c r="C67" s="8">
        <v>300</v>
      </c>
      <c r="D67" s="8">
        <v>300</v>
      </c>
      <c r="E67" s="6"/>
      <c r="F67" s="6"/>
    </row>
    <row r="68" spans="1:7" ht="10.050000000000001" customHeight="1" x14ac:dyDescent="0.25">
      <c r="A68" s="6" t="s">
        <v>92</v>
      </c>
      <c r="B68" s="6" t="s">
        <v>93</v>
      </c>
      <c r="C68" s="8">
        <v>600</v>
      </c>
      <c r="D68" s="8">
        <v>600</v>
      </c>
      <c r="E68" s="6"/>
      <c r="F68" s="6"/>
    </row>
    <row r="69" spans="1:7" ht="9" customHeight="1" x14ac:dyDescent="0.25">
      <c r="A69" s="6" t="s">
        <v>94</v>
      </c>
      <c r="B69" s="6" t="s">
        <v>95</v>
      </c>
      <c r="C69" s="7">
        <v>3900</v>
      </c>
      <c r="D69" s="7">
        <v>3900</v>
      </c>
      <c r="E69" s="6"/>
      <c r="F69" s="6"/>
    </row>
    <row r="70" spans="1:7" ht="9" customHeight="1" x14ac:dyDescent="0.25">
      <c r="A70" s="6" t="s">
        <v>96</v>
      </c>
      <c r="B70" s="6" t="s">
        <v>97</v>
      </c>
      <c r="C70" s="8">
        <v>250</v>
      </c>
      <c r="D70" s="8">
        <v>250</v>
      </c>
      <c r="E70" s="6"/>
      <c r="F70" s="6"/>
    </row>
    <row r="71" spans="1:7" ht="9" customHeight="1" x14ac:dyDescent="0.25">
      <c r="A71" s="6" t="s">
        <v>98</v>
      </c>
      <c r="B71" s="6" t="s">
        <v>99</v>
      </c>
      <c r="C71" s="8">
        <v>475</v>
      </c>
      <c r="D71" s="8">
        <v>475</v>
      </c>
      <c r="E71" s="6"/>
      <c r="F71" s="6"/>
    </row>
    <row r="72" spans="1:7" ht="9" customHeight="1" x14ac:dyDescent="0.25">
      <c r="A72" s="6" t="s">
        <v>100</v>
      </c>
      <c r="B72" s="6" t="s">
        <v>101</v>
      </c>
      <c r="C72" s="7">
        <v>2520</v>
      </c>
      <c r="D72" s="7">
        <v>2520</v>
      </c>
      <c r="E72" s="6"/>
      <c r="F72" s="6"/>
    </row>
    <row r="73" spans="1:7" ht="9" customHeight="1" x14ac:dyDescent="0.25">
      <c r="A73" s="6" t="s">
        <v>102</v>
      </c>
      <c r="B73" s="6" t="s">
        <v>103</v>
      </c>
      <c r="C73" s="7">
        <v>4800</v>
      </c>
      <c r="D73" s="7">
        <v>4800</v>
      </c>
      <c r="E73" s="6"/>
      <c r="F73" s="6"/>
    </row>
    <row r="74" spans="1:7" ht="9" customHeight="1" x14ac:dyDescent="0.25">
      <c r="A74" s="6" t="s">
        <v>104</v>
      </c>
      <c r="B74" s="6" t="s">
        <v>105</v>
      </c>
      <c r="C74" s="8">
        <v>750</v>
      </c>
      <c r="D74" s="8">
        <v>750</v>
      </c>
      <c r="E74" s="6"/>
      <c r="F74" s="6"/>
    </row>
    <row r="75" spans="1:7" ht="10.050000000000001" customHeight="1" x14ac:dyDescent="0.25">
      <c r="A75" s="6"/>
      <c r="B75" s="6" t="s">
        <v>106</v>
      </c>
      <c r="C75" s="10">
        <f>SUM(C66:C74)</f>
        <v>14055</v>
      </c>
      <c r="D75" s="10">
        <f>SUM(D66:D74)</f>
        <v>14055</v>
      </c>
      <c r="E75" s="6"/>
      <c r="F75" s="6"/>
    </row>
    <row r="76" spans="1:7" ht="10.050000000000001" customHeight="1" x14ac:dyDescent="0.25">
      <c r="A76" s="6"/>
      <c r="B76" s="6" t="s">
        <v>107</v>
      </c>
      <c r="C76" s="10">
        <f>+C75+C63+C58+C54+C48+C38+C34</f>
        <v>109370</v>
      </c>
      <c r="D76" s="10">
        <f>+D75+D63+D58+D54++D48+D38+D34</f>
        <v>85970</v>
      </c>
      <c r="E76" s="10">
        <f>+E38+E34+E48+E54+E58+E63</f>
        <v>20400</v>
      </c>
      <c r="F76" s="10">
        <f>+F63+F38+F34</f>
        <v>3000</v>
      </c>
      <c r="G76" s="18"/>
    </row>
    <row r="77" spans="1:7" ht="10.050000000000001" customHeight="1" x14ac:dyDescent="0.25">
      <c r="A77" s="26"/>
      <c r="B77" s="6"/>
      <c r="C77" s="6"/>
      <c r="D77" s="6"/>
      <c r="E77" s="6"/>
      <c r="F77" s="6"/>
    </row>
    <row r="78" spans="1:7" ht="10.050000000000001" customHeight="1" x14ac:dyDescent="0.25">
      <c r="A78" s="27"/>
      <c r="B78" s="6" t="s">
        <v>108</v>
      </c>
      <c r="C78" s="11">
        <f>+C19-C76</f>
        <v>0</v>
      </c>
      <c r="D78" s="6"/>
      <c r="E78" s="6"/>
      <c r="F78" s="6"/>
    </row>
    <row r="79" spans="1:7" ht="10.050000000000001" customHeight="1" x14ac:dyDescent="0.25">
      <c r="A79" s="27"/>
      <c r="B79" s="6" t="s">
        <v>109</v>
      </c>
      <c r="C79" s="6"/>
      <c r="D79" s="6"/>
      <c r="E79" s="6"/>
      <c r="F79" s="6"/>
    </row>
    <row r="80" spans="1:7" ht="10.050000000000001" customHeight="1" x14ac:dyDescent="0.25">
      <c r="A80" s="27"/>
      <c r="B80" s="6" t="s">
        <v>110</v>
      </c>
      <c r="C80" s="6"/>
      <c r="D80" s="6"/>
      <c r="E80" s="6"/>
      <c r="F80" s="6"/>
    </row>
    <row r="81" spans="1:6" ht="10.050000000000001" customHeight="1" x14ac:dyDescent="0.25">
      <c r="A81" s="27"/>
      <c r="B81" s="6" t="s">
        <v>111</v>
      </c>
      <c r="C81" s="6"/>
      <c r="D81" s="6"/>
      <c r="E81" s="6"/>
      <c r="F81" s="6"/>
    </row>
  </sheetData>
  <mergeCells count="4">
    <mergeCell ref="A20:B20"/>
    <mergeCell ref="B22:C22"/>
    <mergeCell ref="A77:A81"/>
    <mergeCell ref="A2:B2"/>
  </mergeCells>
  <pageMargins left="0.7" right="0.7" top="0.75" bottom="0.75" header="0.3" footer="0.3"/>
  <pageSetup orientation="landscape" horizontalDpi="0" verticalDpi="0" r:id="rId1"/>
  <rowBreaks count="1" manualBreakCount="1">
    <brk id="49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pjones</dc:creator>
  <cp:lastModifiedBy>Kay</cp:lastModifiedBy>
  <cp:lastPrinted>2014-08-28T17:47:13Z</cp:lastPrinted>
  <dcterms:created xsi:type="dcterms:W3CDTF">2014-05-13T16:27:44Z</dcterms:created>
  <dcterms:modified xsi:type="dcterms:W3CDTF">2014-08-28T17:56:17Z</dcterms:modified>
</cp:coreProperties>
</file>