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F32E9D77-2762-A745-9839-35F84C3EA81F}"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<sst xmlns="http://schemas.openxmlformats.org/spreadsheetml/2006/main" count="53" uniqueCount="51">
  <si>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</si>
  <si>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</si>
  <si>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</si>
  <si>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</si>
  <si>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</si>
  <si>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</si>
  <si>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</si>
  <si>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</si>
  <si>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</si>
  <si>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</si>
  <si>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</si>
  <si>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</si>
  <si>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</si>
  <si>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</si>
  <si>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</si>
  <si>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</si>
  <si>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</si>
  <si>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</si>
  <si>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</si>
  <si>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</si>
  <si>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</si>
  <si>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</si>
  <si>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</si>
  <si>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</si>
  <si>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</si>
  <si>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</si>
  <si>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</si>
  <si>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</si>
  <si>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</si>
  <si>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</si>
  <si>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</si>
  <si>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</si>
  <si>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</si>
  <si>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</si>
  <si>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</si>
  <si>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</si>
  <si>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</si>
  <si>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</si>
  <si>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</si>
  <si>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</si>
  <si>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</si>
  <si>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</si>
  <si>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9/1/2023</t>
  </si>
  <si>
    <t>Allocation</t>
  </si>
  <si>
    <t>60120-DGN to PETS  (110598)</t>
  </si>
  <si>
    <t>60155-DGN to PETS Training Workshop  (110605)</t>
  </si>
  <si>
    <t>60235-DGN to GNATS  (110620)</t>
  </si>
  <si>
    <t>60240-DGN to Zone Institute  (110614)</t>
  </si>
  <si>
    <t>60245-DGN to Blue Denim  (110617)</t>
  </si>
  <si>
    <t>72300-DGN Expenses  (110677)</t>
  </si>
  <si>
    <t>60145-DGN to OPCOM  (110603)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</si>
</sst>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topLeftCell="F1" zoomScaleNormal="100" workbookViewId="0">
      <selection activeCell="N1" sqref="N1:O1048576"/>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hidden="1" customWidth="1"/>
    <col min="15" max="15" width="0" style="32" hidden="1" customWidth="1"/>
    <col min="16" max="16384" width="9" style="32"/>
  </cols>
  <sheetData>
    <row r="1" spans="1:15" ht="13.5" customHeight="1" thickBot="1" x14ac:dyDescent="0.25">
      <c r="A1" s="1" t="s">
        <v>21</v>
      </c>
      <c r="B1" s="1"/>
      <c r="C1" s="1"/>
      <c r="D1" s="1"/>
      <c r="E1" s="1"/>
      <c r="F1" s="1"/>
      <c r="G1" s="1"/>
      <c r="H1" s="1"/>
      <c r="I1" s="1" t="s">
        <v>13</v>
      </c>
      <c r="J1" s="1"/>
      <c r="K1" s="1"/>
      <c r="O1" s="70" t="s">
        <v>44</v>
      </c>
    </row>
    <row r="2" spans="1:15" ht="15" thickBot="1" x14ac:dyDescent="0.25">
      <c r="A2" s="34"/>
      <c r="B2" s="34"/>
      <c r="C2" s="34"/>
      <c r="D2" s="35"/>
      <c r="E2" s="35"/>
      <c r="F2" s="36"/>
      <c r="G2" s="36"/>
      <c r="H2" s="36"/>
      <c r="I2" s="36"/>
      <c r="J2" s="36"/>
      <c r="K2" s="36"/>
      <c r="O2" s="70" t="s">
        <v>50</v>
      </c>
    </row>
    <row r="3" spans="1:15" ht="19" thickBot="1" x14ac:dyDescent="0.25">
      <c r="A3" s="37" t="s">
        <v>31</v>
      </c>
      <c r="C3" s="38"/>
      <c r="D3" s="39"/>
      <c r="E3" s="65"/>
      <c r="F3" s="39"/>
      <c r="G3" s="39"/>
      <c r="H3" s="39"/>
      <c r="I3" s="39"/>
      <c r="J3" s="67" t="s">
        <v>42</v>
      </c>
      <c r="K3" s="39"/>
      <c r="M3" s="66"/>
      <c r="N3" s="40"/>
      <c r="O3" s="70" t="s">
        <v>45</v>
      </c>
    </row>
    <row r="4" spans="1:15" ht="14" x14ac:dyDescent="0.2">
      <c r="H4"/>
      <c r="I4"/>
      <c r="J4"/>
      <c r="N4" s="40"/>
      <c r="O4" s="70" t="s">
        <v>46</v>
      </c>
    </row>
    <row r="5" spans="1:15" ht="15" x14ac:dyDescent="0.2">
      <c r="A5" s="41" t="s">
        <v>16</v>
      </c>
      <c r="B5" s="2"/>
      <c r="C5" s="75"/>
      <c r="D5" s="75"/>
      <c r="E5" s="75"/>
      <c r="F5" s="75"/>
      <c r="G5" s="75"/>
      <c r="H5" s="74" t="s">
        <v>22</v>
      </c>
      <c r="I5" s="74"/>
      <c r="J5" s="63" t="s">
        <v>28</v>
      </c>
      <c r="K5"/>
      <c r="O5" s="70" t="s">
        <v>47</v>
      </c>
    </row>
    <row r="6" spans="1:15" ht="14" x14ac:dyDescent="0.2">
      <c r="O6" s="70" t="s">
        <v>48</v>
      </c>
    </row>
    <row r="7" spans="1:15" ht="14" x14ac:dyDescent="0.2">
      <c r="A7" s="42" t="s">
        <v>17</v>
      </c>
      <c r="B7" s="42"/>
      <c r="C7" s="2"/>
      <c r="D7" s="2"/>
      <c r="E7" s="2"/>
      <c r="F7" s="2"/>
      <c r="G7" s="2"/>
      <c r="H7" s="2"/>
      <c r="J7" s="42" t="s">
        <v>2</v>
      </c>
      <c r="K7" s="43"/>
      <c r="O7" s="70" t="s">
        <v>49</v>
      </c>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72" t="s">
        <v>43</v>
      </c>
      <c r="N12" s="52"/>
    </row>
    <row r="13" spans="1:15" x14ac:dyDescent="0.15">
      <c r="A13" s="7"/>
      <c r="B13" s="20"/>
      <c r="C13" s="9"/>
      <c r="D13" s="10"/>
      <c r="E13" s="10"/>
      <c r="F13" s="21"/>
      <c r="G13" s="23">
        <f>ROUND(+F13*(IF($J$5="USD",$E$32,$F$33)),2)</f>
        <v>0</v>
      </c>
      <c r="H13" s="11"/>
      <c r="I13" s="10"/>
      <c r="J13" s="10"/>
      <c r="K13" s="24">
        <f>ROUND(+D13+E13+G13+H13+I13+J13, 2)</f>
        <v>0</v>
      </c>
      <c r="L13" s="71"/>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6" t="s">
        <v>12</v>
      </c>
      <c r="B31" s="77"/>
      <c r="C31" s="76" t="s">
        <v>41</v>
      </c>
      <c r="D31" s="78"/>
      <c r="E31" s="64" t="s">
        <v>28</v>
      </c>
      <c r="F31" s="64" t="s">
        <v>35</v>
      </c>
      <c r="M31" s="66"/>
    </row>
    <row r="32" spans="1:13" x14ac:dyDescent="0.15">
      <c r="A32" s="81"/>
      <c r="B32" s="82"/>
      <c r="C32" s="84" t="s">
        <v>36</v>
      </c>
      <c r="D32" s="81"/>
      <c r="E32" s="68">
        <v>0.625</v>
      </c>
      <c r="F32" s="32">
        <v>0.98</v>
      </c>
      <c r="M32" s="66"/>
    </row>
    <row r="33" spans="1:13" x14ac:dyDescent="0.15">
      <c r="A33" s="80"/>
      <c r="B33" s="83"/>
      <c r="C33" s="79" t="s">
        <v>37</v>
      </c>
      <c r="D33" s="80"/>
      <c r="E33" s="29">
        <v>0.39</v>
      </c>
      <c r="F33" s="32">
        <v>0.61</v>
      </c>
      <c r="M33" s="66"/>
    </row>
    <row r="34" spans="1:13" x14ac:dyDescent="0.15">
      <c r="A34" s="80"/>
      <c r="B34" s="83"/>
      <c r="C34" s="79" t="s">
        <v>38</v>
      </c>
      <c r="D34" s="80"/>
      <c r="E34" s="69">
        <v>0.73529412000000005</v>
      </c>
      <c r="F34" s="56" t="s">
        <v>26</v>
      </c>
      <c r="G34" s="33">
        <v>1</v>
      </c>
      <c r="H34" s="57" t="s">
        <v>24</v>
      </c>
      <c r="I34" s="61">
        <f>ROUND(G34*E34,2)</f>
        <v>0.74</v>
      </c>
      <c r="M34" s="66"/>
    </row>
    <row r="35" spans="1:13" x14ac:dyDescent="0.15">
      <c r="A35" s="80"/>
      <c r="B35" s="83"/>
      <c r="C35" s="79" t="s">
        <v>39</v>
      </c>
      <c r="D35" s="80"/>
      <c r="E35" s="68">
        <v>1.36</v>
      </c>
      <c r="F35" s="56" t="s">
        <v>25</v>
      </c>
      <c r="G35" s="33">
        <v>1</v>
      </c>
      <c r="H35" s="57" t="s">
        <v>27</v>
      </c>
      <c r="I35" s="61">
        <f>ROUND(G35*E35,2)</f>
        <v>1.36</v>
      </c>
      <c r="M35" s="66"/>
    </row>
    <row r="36" spans="1:13" ht="9.75" customHeight="1" thickBot="1" x14ac:dyDescent="0.2">
      <c r="A36" s="85"/>
      <c r="B36" s="85"/>
      <c r="C36" s="85"/>
      <c r="D36" s="85"/>
      <c r="E36" s="58"/>
      <c r="F36" s="58"/>
      <c r="G36" s="58"/>
      <c r="H36" s="58"/>
      <c r="I36" s="62"/>
      <c r="J36" s="58"/>
      <c r="K36" s="58"/>
    </row>
    <row r="38" spans="1:13" x14ac:dyDescent="0.15">
      <c r="A38" s="73" t="s">
        <v>40</v>
      </c>
      <c r="B38" s="73"/>
      <c r="C38" s="73"/>
      <c r="D38" s="73"/>
      <c r="E38" s="73"/>
      <c r="F38" s="73"/>
      <c r="G38" s="73"/>
      <c r="H38" s="73"/>
      <c r="I38" s="73"/>
      <c r="J38" s="73"/>
      <c r="K38" s="73"/>
    </row>
    <row r="39" spans="1:13" x14ac:dyDescent="0.15">
      <c r="A39" s="73" t="s">
        <v>30</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2023-09-12T20:27:35Z</dcterms:modified>
</cp:coreProperties>
</file>