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13_ncr:1_{F51CB6F4-2B4B-3646-8D4D-92F9CAE99D2E}"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<sst xmlns="http://schemas.openxmlformats.org/spreadsheetml/2006/main" count="51" uniqueCount="49">
  <si>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</si>
  <si>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</si>
  <si>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</si>
  <si>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</si>
  <si>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</si>
  <si>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</si>
  <si>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</si>
  <si>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</si>
  <si>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</si>
  <si>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</si>
  <si>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</si>
  <si>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</si>
  <si>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</si>
  <si>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</si>
  <si>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</si>
  <si>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</si>
  <si>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</si>
  <si>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</si>
  <si>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</si>
  <si>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</si>
  <si>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</si>
  <si>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</si>
  <si>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</si>
  <si>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</si>
  <si>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</si>
  <si>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</si>
  <si>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</si>
  <si>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</si>
  <si>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</si>
  <si>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</si>
  <si>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</si>
  <si>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</si>
  <si>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</si>
  <si>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</si>
  <si>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</si>
  <si>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</si>
  <si>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</si>
  <si>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</si>
  <si>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</si>
  <si>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</si>
  <si>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</si>
  <si>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</si>
  <si>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9/1/2023</t>
  </si>
  <si>
    <t>Allocation</t>
  </si>
  <si>
    <t>        60210-DG to Blue Denim  (110610)</t>
  </si>
  <si>
    <t>        60217-DG to RI Convention  (110698)</t>
  </si>
  <si>
    <t>        72100-DG Expenses  (110673)</t>
  </si>
  <si>
    <t>        72110-DG Club Visits  (110675)</t>
  </si>
  <si>
    <t>        72120-DG Other Travel  (110676)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</si>
</sst>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xf numFmtId="0" fontId="14" fillId="0" borderId="0" xfId="0" applyFont="1"/>
    <xf numFmtId="0" fontId="0" fillId="0" borderId="18" xfId="0" applyBorder="1" applyProtection="1">
      <protection locked="0"/>
    </xf>
    <xf numFmtId="0" fontId="1" fillId="0" borderId="7" xfId="0" applyFont="1"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topLeftCell="C1" zoomScaleNormal="100" workbookViewId="0">
      <selection activeCell="L12" sqref="L12"/>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customWidth="1"/>
    <col min="15" max="16384" width="9" style="32"/>
  </cols>
  <sheetData>
    <row r="1" spans="1:15" ht="13.5" customHeight="1" thickBot="1" x14ac:dyDescent="0.25">
      <c r="A1" s="1" t="s">
        <v>21</v>
      </c>
      <c r="B1" s="1"/>
      <c r="C1" s="1"/>
      <c r="D1" s="1"/>
      <c r="E1" s="1"/>
      <c r="F1" s="1"/>
      <c r="G1" s="1"/>
      <c r="H1" s="1"/>
      <c r="I1" s="1" t="s">
        <v>13</v>
      </c>
      <c r="J1" s="1"/>
      <c r="K1" s="1"/>
      <c r="O1" s="83" t="s">
        <v>44</v>
      </c>
    </row>
    <row r="2" spans="1:15" ht="15" thickBot="1" x14ac:dyDescent="0.25">
      <c r="A2" s="34"/>
      <c r="B2" s="34"/>
      <c r="C2" s="34"/>
      <c r="D2" s="35"/>
      <c r="E2" s="35"/>
      <c r="F2" s="36"/>
      <c r="G2" s="36"/>
      <c r="H2" s="36"/>
      <c r="I2" s="36"/>
      <c r="J2" s="36"/>
      <c r="K2" s="36"/>
      <c r="O2" s="83" t="s">
        <v>45</v>
      </c>
    </row>
    <row r="3" spans="1:15" ht="19" thickBot="1" x14ac:dyDescent="0.25">
      <c r="A3" s="37" t="s">
        <v>31</v>
      </c>
      <c r="C3" s="38"/>
      <c r="D3" s="39"/>
      <c r="E3" s="65"/>
      <c r="F3" s="39"/>
      <c r="G3" s="39"/>
      <c r="H3" s="39"/>
      <c r="I3" s="39"/>
      <c r="J3" s="67" t="s">
        <v>42</v>
      </c>
      <c r="K3" s="39"/>
      <c r="M3" s="66"/>
      <c r="N3" s="40"/>
      <c r="O3" s="83" t="s">
        <v>46</v>
      </c>
    </row>
    <row r="4" spans="1:15" ht="14" x14ac:dyDescent="0.2">
      <c r="H4"/>
      <c r="I4"/>
      <c r="J4"/>
      <c r="N4" s="40"/>
      <c r="O4" s="83" t="s">
        <v>47</v>
      </c>
    </row>
    <row r="5" spans="1:15" ht="15" x14ac:dyDescent="0.2">
      <c r="A5" s="41" t="s">
        <v>16</v>
      </c>
      <c r="B5" s="2"/>
      <c r="C5" s="72"/>
      <c r="D5" s="72"/>
      <c r="E5" s="72"/>
      <c r="F5" s="72"/>
      <c r="G5" s="72"/>
      <c r="H5" s="71" t="s">
        <v>22</v>
      </c>
      <c r="I5" s="71"/>
      <c r="J5" s="63" t="s">
        <v>28</v>
      </c>
      <c r="K5"/>
      <c r="O5" s="83" t="s">
        <v>48</v>
      </c>
    </row>
    <row r="7" spans="1:15" x14ac:dyDescent="0.15">
      <c r="A7" s="42" t="s">
        <v>17</v>
      </c>
      <c r="B7" s="42"/>
      <c r="C7" s="2"/>
      <c r="D7" s="2"/>
      <c r="E7" s="2"/>
      <c r="F7" s="2"/>
      <c r="G7" s="2"/>
      <c r="H7" s="2"/>
      <c r="J7" s="42" t="s">
        <v>2</v>
      </c>
      <c r="K7" s="43"/>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85" t="s">
        <v>43</v>
      </c>
      <c r="N12" s="52"/>
    </row>
    <row r="13" spans="1:15" x14ac:dyDescent="0.15">
      <c r="A13" s="7"/>
      <c r="B13" s="20"/>
      <c r="C13" s="9"/>
      <c r="D13" s="10"/>
      <c r="E13" s="10"/>
      <c r="F13" s="21"/>
      <c r="G13" s="23">
        <f>ROUND(+F13*(IF($J$5="USD",$E$32,$F$33)),2)</f>
        <v>0</v>
      </c>
      <c r="H13" s="11"/>
      <c r="I13" s="10"/>
      <c r="J13" s="10"/>
      <c r="K13" s="24">
        <f>ROUND(+D13+E13+G13+H13+I13+J13, 2)</f>
        <v>0</v>
      </c>
      <c r="L13" s="84"/>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41</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0.73529412000000005</v>
      </c>
      <c r="F34" s="56" t="s">
        <v>26</v>
      </c>
      <c r="G34" s="33">
        <v>1</v>
      </c>
      <c r="H34" s="57" t="s">
        <v>24</v>
      </c>
      <c r="I34" s="61">
        <f>ROUND(G34*E34,2)</f>
        <v>0.74</v>
      </c>
      <c r="M34" s="66"/>
    </row>
    <row r="35" spans="1:13" x14ac:dyDescent="0.15">
      <c r="A35" s="77"/>
      <c r="B35" s="80"/>
      <c r="C35" s="76" t="s">
        <v>39</v>
      </c>
      <c r="D35" s="77"/>
      <c r="E35" s="68">
        <v>1.36</v>
      </c>
      <c r="F35" s="56" t="s">
        <v>25</v>
      </c>
      <c r="G35" s="33">
        <v>1</v>
      </c>
      <c r="H35" s="57" t="s">
        <v>27</v>
      </c>
      <c r="I35" s="61">
        <f>ROUND(G35*E35,2)</f>
        <v>1.36</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2023-09-12T18:18:29Z</dcterms:modified>
</cp:coreProperties>
</file>