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cleodk\OneDrive - Rotary International\Documents\Global grant calculator\2019_09 version\"/>
    </mc:Choice>
  </mc:AlternateContent>
  <xr:revisionPtr revIDLastSave="1" documentId="11_4CC827CF31B619C1E0DB195F0950440AB189ACF2" xr6:coauthVersionLast="41" xr6:coauthVersionMax="41" xr10:uidLastSave="{8C4B662D-8B7A-4A3E-88F1-C04D31941050}"/>
  <bookViews>
    <workbookView xWindow="-110" yWindow="-110" windowWidth="19420" windowHeight="10420" xr2:uid="{00000000-000D-0000-FFFF-FFFF00000000}"/>
  </bookViews>
  <sheets>
    <sheet name="Proposed Financing" sheetId="3" r:id="rId1"/>
  </sheets>
  <definedNames>
    <definedName name="CashContributions">'Proposed Financing'!#REF!</definedName>
    <definedName name="ValidCashO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25" i="3"/>
  <c r="F14" i="3"/>
  <c r="F13" i="3"/>
  <c r="F15" i="3" l="1"/>
  <c r="F26" i="3"/>
  <c r="F12" i="3"/>
  <c r="F28" i="3"/>
  <c r="F24" i="3"/>
  <c r="F11" i="3"/>
  <c r="E31" i="3" l="1"/>
  <c r="D31" i="3"/>
  <c r="D33" i="3" s="1"/>
  <c r="H30" i="3"/>
  <c r="H17" i="3"/>
  <c r="E33" i="3" l="1"/>
  <c r="H31" i="3"/>
  <c r="F29" i="3" l="1"/>
  <c r="F22" i="3"/>
  <c r="F23" i="3"/>
  <c r="F21" i="3"/>
  <c r="F20" i="3"/>
  <c r="F16" i="3"/>
  <c r="F10" i="3"/>
  <c r="F9" i="3"/>
  <c r="F8" i="3"/>
  <c r="F7" i="3"/>
  <c r="F32" i="3" l="1"/>
  <c r="E37" i="3" s="1"/>
  <c r="G31" i="3" l="1"/>
  <c r="G33" i="3" l="1"/>
  <c r="H33" i="3" s="1"/>
  <c r="I30" i="3"/>
  <c r="I17" i="3" l="1"/>
  <c r="H34" i="3" l="1"/>
  <c r="H36" i="3" s="1"/>
</calcChain>
</file>

<file path=xl/sharedStrings.xml><?xml version="1.0" encoding="utf-8"?>
<sst xmlns="http://schemas.openxmlformats.org/spreadsheetml/2006/main" count="39" uniqueCount="33">
  <si>
    <t>Total Contributions</t>
  </si>
  <si>
    <t>*</t>
  </si>
  <si>
    <t>International Rotary Clubs/Districts</t>
  </si>
  <si>
    <t>**</t>
  </si>
  <si>
    <t>Country:</t>
  </si>
  <si>
    <t>Total International Contributions</t>
  </si>
  <si>
    <t>GG application #</t>
  </si>
  <si>
    <t>Total Global Grant Funding</t>
  </si>
  <si>
    <t>Ensure that all figures are whole numbers</t>
  </si>
  <si>
    <t>US$ DDF</t>
  </si>
  <si>
    <t>Proposed Financing</t>
  </si>
  <si>
    <t>Contributions from the international partner must be a minimum of 30%.</t>
  </si>
  <si>
    <t xml:space="preserve">The Foundation will match non-Rotarian contributions provided they do not come from a cooperating </t>
  </si>
  <si>
    <t>Cash to TRF</t>
  </si>
  <si>
    <t>Rotary Club of ABC</t>
  </si>
  <si>
    <t>District 1234</t>
  </si>
  <si>
    <t>Rotary Club of XYZ</t>
  </si>
  <si>
    <t>District 5678</t>
  </si>
  <si>
    <t>US$ Cash Direct to Project</t>
  </si>
  <si>
    <t>US$ Cash to TRF + 5%</t>
  </si>
  <si>
    <t>Total cash to TRF + 5%</t>
  </si>
  <si>
    <t>Total 5% for cash sent to TRF</t>
  </si>
  <si>
    <t>***</t>
  </si>
  <si>
    <t>Funding from other sources***</t>
  </si>
  <si>
    <t>Total Project Funding (must be equal to budget)</t>
  </si>
  <si>
    <t xml:space="preserve">Please list all financing and indicate Cash or District Designated Fund (DDF) amounts. </t>
  </si>
  <si>
    <t>Total Host Contributions</t>
  </si>
  <si>
    <t>Host Rotary Clubs/Districts</t>
  </si>
  <si>
    <t>Please identify the source(s) of other funding. Note that outside funding added here is not matched by TRF.</t>
  </si>
  <si>
    <t>Rotary Club of DEF</t>
  </si>
  <si>
    <t>organization or a beneficiary of the project. Contributions eligible for a match should be added in the section above.</t>
  </si>
  <si>
    <r>
      <t xml:space="preserve">World Fund match </t>
    </r>
    <r>
      <rPr>
        <sz val="9"/>
        <rFont val="Arial Narrow"/>
        <family val="2"/>
      </rPr>
      <t>(50% Cash, 100% DDF)</t>
    </r>
  </si>
  <si>
    <t>Minimum World Fund match is $15,000.  Maximum World Fund match is $400,000.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</si>
</sst>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3" applyFont="1" applyFill="1" applyProtection="1"/>
    <xf numFmtId="0" fontId="3" fillId="2" borderId="0" xfId="3" applyFont="1" applyFill="1" applyProtection="1"/>
    <xf numFmtId="0" fontId="3" fillId="2" borderId="0" xfId="3" applyFont="1" applyFill="1" applyAlignment="1" applyProtection="1">
      <alignment horizontal="right"/>
    </xf>
    <xf numFmtId="0" fontId="2" fillId="2" borderId="2" xfId="3" applyFont="1" applyFill="1" applyBorder="1" applyAlignment="1" applyProtection="1">
      <alignment horizontal="left"/>
      <protection locked="0"/>
    </xf>
    <xf numFmtId="49" fontId="3" fillId="2" borderId="0" xfId="1" applyNumberFormat="1" applyFont="1" applyFill="1" applyAlignment="1" applyProtection="1">
      <alignment horizontal="right"/>
    </xf>
    <xf numFmtId="164" fontId="3" fillId="2" borderId="0" xfId="1" applyNumberFormat="1" applyFont="1" applyFill="1" applyProtection="1"/>
    <xf numFmtId="0" fontId="3" fillId="2" borderId="0" xfId="0" applyFont="1" applyFill="1" applyProtection="1"/>
    <xf numFmtId="0" fontId="3" fillId="5" borderId="3" xfId="3" applyFont="1" applyFill="1" applyBorder="1" applyProtection="1"/>
    <xf numFmtId="164" fontId="3" fillId="5" borderId="1" xfId="1" applyNumberFormat="1" applyFont="1" applyFill="1" applyBorder="1" applyAlignment="1" applyProtection="1">
      <alignment horizontal="left"/>
    </xf>
    <xf numFmtId="164" fontId="3" fillId="5" borderId="1" xfId="1" applyNumberFormat="1" applyFont="1" applyFill="1" applyBorder="1" applyProtection="1"/>
    <xf numFmtId="0" fontId="3" fillId="5" borderId="8" xfId="3" applyFont="1" applyFill="1" applyBorder="1" applyProtection="1"/>
    <xf numFmtId="0" fontId="3" fillId="5" borderId="4" xfId="3" applyFont="1" applyFill="1" applyBorder="1" applyProtection="1"/>
    <xf numFmtId="164" fontId="2" fillId="3" borderId="2" xfId="1" applyNumberFormat="1" applyFont="1" applyFill="1" applyBorder="1" applyAlignment="1" applyProtection="1">
      <alignment horizontal="center" vertical="center" wrapText="1"/>
    </xf>
    <xf numFmtId="9" fontId="2" fillId="8" borderId="2" xfId="1" applyNumberFormat="1" applyFont="1" applyFill="1" applyBorder="1" applyAlignment="1" applyProtection="1">
      <alignment horizontal="center" vertical="center" wrapText="1"/>
    </xf>
    <xf numFmtId="165" fontId="3" fillId="5" borderId="5" xfId="2" applyNumberFormat="1" applyFont="1" applyFill="1" applyBorder="1" applyProtection="1"/>
    <xf numFmtId="9" fontId="4" fillId="5" borderId="5" xfId="4" applyFont="1" applyFill="1" applyBorder="1" applyAlignment="1" applyProtection="1">
      <alignment horizontal="right" vertical="center"/>
    </xf>
    <xf numFmtId="0" fontId="3" fillId="5" borderId="9" xfId="3" applyFont="1" applyFill="1" applyBorder="1" applyProtection="1"/>
    <xf numFmtId="0" fontId="3" fillId="5" borderId="0" xfId="3" applyFont="1" applyFill="1" applyBorder="1" applyProtection="1"/>
    <xf numFmtId="0" fontId="3" fillId="2" borderId="0" xfId="3" applyFont="1" applyFill="1" applyBorder="1" applyProtection="1">
      <protection locked="0"/>
    </xf>
    <xf numFmtId="165" fontId="3" fillId="4" borderId="16" xfId="2" applyNumberFormat="1" applyFont="1" applyFill="1" applyBorder="1" applyProtection="1">
      <protection locked="0"/>
    </xf>
    <xf numFmtId="165" fontId="3" fillId="3" borderId="14" xfId="2" applyNumberFormat="1" applyFont="1" applyFill="1" applyBorder="1" applyProtection="1">
      <protection locked="0"/>
    </xf>
    <xf numFmtId="165" fontId="3" fillId="8" borderId="14" xfId="2" applyNumberFormat="1" applyFont="1" applyFill="1" applyBorder="1" applyProtection="1"/>
    <xf numFmtId="165" fontId="3" fillId="6" borderId="18" xfId="2" applyNumberFormat="1" applyFont="1" applyFill="1" applyBorder="1" applyProtection="1">
      <protection locked="0"/>
    </xf>
    <xf numFmtId="165" fontId="3" fillId="2" borderId="0" xfId="3" applyNumberFormat="1" applyFont="1" applyFill="1" applyProtection="1"/>
    <xf numFmtId="0" fontId="3" fillId="2" borderId="7" xfId="3" applyFont="1" applyFill="1" applyBorder="1" applyProtection="1">
      <protection locked="0"/>
    </xf>
    <xf numFmtId="165" fontId="3" fillId="6" borderId="16" xfId="5" applyNumberFormat="1" applyFont="1" applyFill="1" applyBorder="1" applyProtection="1">
      <protection locked="0"/>
    </xf>
    <xf numFmtId="164" fontId="3" fillId="5" borderId="0" xfId="1" applyNumberFormat="1" applyFont="1" applyFill="1" applyBorder="1" applyAlignment="1" applyProtection="1"/>
    <xf numFmtId="0" fontId="3" fillId="5" borderId="0" xfId="0" applyFont="1" applyFill="1" applyBorder="1" applyAlignment="1" applyProtection="1"/>
    <xf numFmtId="165" fontId="3" fillId="4" borderId="17" xfId="2" applyNumberFormat="1" applyFont="1" applyFill="1" applyBorder="1" applyProtection="1">
      <protection locked="0"/>
    </xf>
    <xf numFmtId="165" fontId="3" fillId="3" borderId="15" xfId="2" applyNumberFormat="1" applyFont="1" applyFill="1" applyBorder="1" applyProtection="1">
      <protection locked="0"/>
    </xf>
    <xf numFmtId="165" fontId="3" fillId="8" borderId="15" xfId="2" applyNumberFormat="1" applyFont="1" applyFill="1" applyBorder="1" applyProtection="1"/>
    <xf numFmtId="165" fontId="3" fillId="6" borderId="19" xfId="5" applyNumberFormat="1" applyFont="1" applyFill="1" applyBorder="1" applyProtection="1">
      <protection locked="0"/>
    </xf>
    <xf numFmtId="0" fontId="3" fillId="5" borderId="6" xfId="3" applyFont="1" applyFill="1" applyBorder="1" applyProtection="1"/>
    <xf numFmtId="0" fontId="3" fillId="5" borderId="6" xfId="3" applyFont="1" applyFill="1" applyBorder="1" applyAlignment="1" applyProtection="1">
      <alignment horizontal="right"/>
    </xf>
    <xf numFmtId="164" fontId="3" fillId="5" borderId="6" xfId="1" applyNumberFormat="1" applyFont="1" applyFill="1" applyBorder="1" applyProtection="1"/>
    <xf numFmtId="165" fontId="3" fillId="5" borderId="6" xfId="2" applyNumberFormat="1" applyFont="1" applyFill="1" applyBorder="1" applyProtection="1"/>
    <xf numFmtId="9" fontId="4" fillId="5" borderId="6" xfId="4" applyFont="1" applyFill="1" applyBorder="1" applyAlignment="1" applyProtection="1">
      <alignment horizontal="right" vertical="center"/>
    </xf>
    <xf numFmtId="165" fontId="3" fillId="5" borderId="1" xfId="2" applyNumberFormat="1" applyFont="1" applyFill="1" applyBorder="1" applyProtection="1"/>
    <xf numFmtId="9" fontId="4" fillId="5" borderId="1" xfId="4" applyFont="1" applyFill="1" applyBorder="1" applyAlignment="1" applyProtection="1">
      <alignment horizontal="right" vertical="center"/>
    </xf>
    <xf numFmtId="0" fontId="3" fillId="5" borderId="1" xfId="3" applyFont="1" applyFill="1" applyBorder="1" applyProtection="1"/>
    <xf numFmtId="165" fontId="3" fillId="4" borderId="1" xfId="2" applyNumberFormat="1" applyFont="1" applyFill="1" applyBorder="1" applyProtection="1"/>
    <xf numFmtId="165" fontId="3" fillId="3" borderId="1" xfId="2" applyNumberFormat="1" applyFont="1" applyFill="1" applyBorder="1" applyProtection="1"/>
    <xf numFmtId="165" fontId="3" fillId="6" borderId="1" xfId="2" applyNumberFormat="1" applyFont="1" applyFill="1" applyBorder="1" applyProtection="1"/>
    <xf numFmtId="0" fontId="4" fillId="5" borderId="0" xfId="3" applyFont="1" applyFill="1" applyBorder="1" applyProtection="1"/>
    <xf numFmtId="165" fontId="4" fillId="5" borderId="0" xfId="2" applyNumberFormat="1" applyFont="1" applyFill="1" applyBorder="1" applyProtection="1"/>
    <xf numFmtId="165" fontId="4" fillId="8" borderId="0" xfId="2" applyNumberFormat="1" applyFont="1" applyFill="1" applyBorder="1" applyProtection="1"/>
    <xf numFmtId="165" fontId="3" fillId="5" borderId="0" xfId="2" applyNumberFormat="1" applyFont="1" applyFill="1" applyBorder="1" applyProtection="1"/>
    <xf numFmtId="9" fontId="4" fillId="5" borderId="0" xfId="4" applyFont="1" applyFill="1" applyBorder="1" applyAlignment="1" applyProtection="1">
      <alignment horizontal="right" vertical="center"/>
    </xf>
    <xf numFmtId="0" fontId="3" fillId="5" borderId="5" xfId="3" applyFont="1" applyFill="1" applyBorder="1" applyProtection="1"/>
    <xf numFmtId="164" fontId="3" fillId="4" borderId="5" xfId="1" applyNumberFormat="1" applyFont="1" applyFill="1" applyBorder="1" applyAlignment="1" applyProtection="1">
      <alignment horizontal="right"/>
    </xf>
    <xf numFmtId="164" fontId="3" fillId="3" borderId="5" xfId="1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Alignment="1" applyProtection="1">
      <alignment horizontal="right"/>
    </xf>
    <xf numFmtId="165" fontId="3" fillId="6" borderId="5" xfId="5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Protection="1"/>
    <xf numFmtId="164" fontId="3" fillId="5" borderId="0" xfId="1" applyNumberFormat="1" applyFont="1" applyFill="1" applyBorder="1" applyProtection="1"/>
    <xf numFmtId="165" fontId="3" fillId="2" borderId="0" xfId="5" applyNumberFormat="1" applyFont="1" applyFill="1" applyBorder="1" applyAlignment="1" applyProtection="1">
      <alignment horizontal="right"/>
      <protection locked="0"/>
    </xf>
    <xf numFmtId="0" fontId="3" fillId="5" borderId="10" xfId="3" applyFont="1" applyFill="1" applyBorder="1" applyProtection="1"/>
    <xf numFmtId="0" fontId="4" fillId="7" borderId="6" xfId="3" applyFont="1" applyFill="1" applyBorder="1" applyProtection="1"/>
    <xf numFmtId="165" fontId="4" fillId="5" borderId="6" xfId="2" applyNumberFormat="1" applyFont="1" applyFill="1" applyBorder="1" applyProtection="1"/>
    <xf numFmtId="0" fontId="3" fillId="5" borderId="11" xfId="3" applyFont="1" applyFill="1" applyBorder="1" applyProtection="1"/>
    <xf numFmtId="0" fontId="2" fillId="2" borderId="0" xfId="0" applyFont="1" applyFill="1" applyProtection="1"/>
    <xf numFmtId="164" fontId="3" fillId="2" borderId="13" xfId="1" applyNumberFormat="1" applyFont="1" applyFill="1" applyBorder="1" applyAlignment="1" applyProtection="1">
      <alignment horizontal="center"/>
      <protection locked="0"/>
    </xf>
    <xf numFmtId="164" fontId="3" fillId="2" borderId="6" xfId="1" applyNumberFormat="1" applyFont="1" applyFill="1" applyBorder="1" applyAlignment="1" applyProtection="1">
      <alignment horizontal="center"/>
      <protection locked="0"/>
    </xf>
    <xf numFmtId="164" fontId="3" fillId="2" borderId="12" xfId="1" applyNumberFormat="1" applyFont="1" applyFill="1" applyBorder="1" applyAlignment="1" applyProtection="1">
      <alignment horizontal="center"/>
      <protection locked="0"/>
    </xf>
    <xf numFmtId="0" fontId="2" fillId="5" borderId="1" xfId="3" applyFont="1" applyFill="1" applyBorder="1" applyAlignment="1" applyProtection="1">
      <alignment horizontal="left" vertical="top"/>
    </xf>
    <xf numFmtId="0" fontId="3" fillId="5" borderId="1" xfId="3" applyFont="1" applyFill="1" applyBorder="1" applyAlignment="1" applyProtection="1">
      <alignment horizontal="left" vertical="top"/>
    </xf>
    <xf numFmtId="0" fontId="3" fillId="5" borderId="5" xfId="3" applyFont="1" applyFill="1" applyBorder="1" applyAlignment="1" applyProtection="1">
      <alignment horizontal="left" vertical="top"/>
    </xf>
    <xf numFmtId="164" fontId="2" fillId="6" borderId="18" xfId="1" applyNumberFormat="1" applyFont="1" applyFill="1" applyBorder="1" applyAlignment="1" applyProtection="1">
      <alignment horizontal="center" vertical="center"/>
    </xf>
    <xf numFmtId="164" fontId="2" fillId="6" borderId="19" xfId="1" applyNumberFormat="1" applyFont="1" applyFill="1" applyBorder="1" applyAlignment="1" applyProtection="1">
      <alignment horizontal="center" vertical="center"/>
    </xf>
    <xf numFmtId="164" fontId="2" fillId="4" borderId="18" xfId="1" applyNumberFormat="1" applyFont="1" applyFill="1" applyBorder="1" applyAlignment="1" applyProtection="1">
      <alignment horizontal="center" vertical="center" wrapText="1"/>
    </xf>
    <xf numFmtId="164" fontId="2" fillId="4" borderId="19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center" vertical="center" wrapText="1"/>
    </xf>
    <xf numFmtId="164" fontId="3" fillId="5" borderId="1" xfId="1" applyNumberFormat="1" applyFont="1" applyFill="1" applyBorder="1" applyAlignment="1" applyProtection="1"/>
    <xf numFmtId="0" fontId="3" fillId="5" borderId="1" xfId="0" applyFont="1" applyFill="1" applyBorder="1" applyAlignment="1" applyProtection="1"/>
    <xf numFmtId="164" fontId="3" fillId="5" borderId="0" xfId="1" applyNumberFormat="1" applyFont="1" applyFill="1" applyBorder="1" applyAlignment="1" applyProtection="1"/>
    <xf numFmtId="0" fontId="3" fillId="5" borderId="0" xfId="0" applyFont="1" applyFill="1" applyBorder="1" applyAlignment="1" applyProtection="1"/>
    <xf numFmtId="164" fontId="3" fillId="5" borderId="5" xfId="1" applyNumberFormat="1" applyFont="1" applyFill="1" applyBorder="1" applyAlignment="1" applyProtection="1"/>
    <xf numFmtId="0" fontId="3" fillId="5" borderId="5" xfId="0" applyFont="1" applyFill="1" applyBorder="1" applyAlignment="1" applyProtection="1"/>
    <xf numFmtId="165" fontId="4" fillId="7" borderId="6" xfId="2" applyNumberFormat="1" applyFont="1" applyFill="1" applyBorder="1" applyAlignment="1" applyProtection="1"/>
    <xf numFmtId="0" fontId="3" fillId="7" borderId="6" xfId="0" applyFont="1" applyFill="1" applyBorder="1" applyAlignment="1"/>
  </cellXfs>
  <cellStyles count="6">
    <cellStyle name="Comma_Book2" xfId="1" xr:uid="{00000000-0005-0000-0000-000000000000}"/>
    <cellStyle name="Currency" xfId="5" builtinId="4"/>
    <cellStyle name="Currency_Book2" xfId="2" xr:uid="{00000000-0005-0000-0000-000002000000}"/>
    <cellStyle name="Normal" xfId="0" builtinId="0"/>
    <cellStyle name="Normal_Book2" xfId="3" xr:uid="{00000000-0005-0000-0000-000004000000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9" workbookViewId="0">
      <selection activeCell="B42" sqref="B42"/>
    </sheetView>
  </sheetViews>
  <sheetFormatPr defaultColWidth="9.08984375" defaultRowHeight="13" x14ac:dyDescent="0.3"/>
  <cols>
    <col min="1" max="2" width="2.6328125" style="2" customWidth="1"/>
    <col min="3" max="3" width="35" style="2" customWidth="1"/>
    <col min="4" max="8" width="10.6328125" style="6" customWidth="1"/>
    <col min="9" max="9" width="11.453125" style="6" customWidth="1"/>
    <col min="10" max="10" width="5.453125" style="6" customWidth="1"/>
    <col min="11" max="11" width="2.6328125" style="2" customWidth="1"/>
    <col min="12" max="12" width="30.6328125" style="2" bestFit="1" customWidth="1"/>
    <col min="13" max="16384" width="9.08984375" style="2"/>
  </cols>
  <sheetData>
    <row r="1" spans="1:11" x14ac:dyDescent="0.3">
      <c r="A1" s="1" t="s">
        <v>10</v>
      </c>
      <c r="D1" s="3" t="s">
        <v>6</v>
      </c>
      <c r="E1" s="4"/>
      <c r="F1" s="5" t="s">
        <v>4</v>
      </c>
      <c r="G1" s="62"/>
      <c r="H1" s="63"/>
      <c r="I1" s="63"/>
      <c r="J1" s="64"/>
    </row>
    <row r="3" spans="1:11" x14ac:dyDescent="0.3">
      <c r="A3" s="7" t="s">
        <v>25</v>
      </c>
    </row>
    <row r="5" spans="1:11" ht="29.25" customHeight="1" x14ac:dyDescent="0.3">
      <c r="A5" s="8"/>
      <c r="B5" s="65" t="s">
        <v>27</v>
      </c>
      <c r="C5" s="66"/>
      <c r="D5" s="70" t="s">
        <v>18</v>
      </c>
      <c r="E5" s="72" t="s">
        <v>19</v>
      </c>
      <c r="F5" s="72"/>
      <c r="G5" s="68" t="s">
        <v>9</v>
      </c>
      <c r="H5" s="9"/>
      <c r="I5" s="10"/>
      <c r="J5" s="11"/>
    </row>
    <row r="6" spans="1:11" x14ac:dyDescent="0.3">
      <c r="A6" s="12"/>
      <c r="B6" s="67"/>
      <c r="C6" s="67"/>
      <c r="D6" s="71"/>
      <c r="E6" s="13" t="s">
        <v>13</v>
      </c>
      <c r="F6" s="14">
        <v>0.05</v>
      </c>
      <c r="G6" s="69"/>
      <c r="H6" s="15"/>
      <c r="I6" s="16"/>
      <c r="J6" s="17"/>
    </row>
    <row r="7" spans="1:11" x14ac:dyDescent="0.3">
      <c r="A7" s="12"/>
      <c r="B7" s="18"/>
      <c r="C7" s="19" t="s">
        <v>14</v>
      </c>
      <c r="D7" s="20"/>
      <c r="E7" s="21">
        <v>5000</v>
      </c>
      <c r="F7" s="22">
        <f t="shared" ref="F7:F16" si="0">E7*0.05</f>
        <v>250</v>
      </c>
      <c r="G7" s="23"/>
      <c r="H7" s="73"/>
      <c r="I7" s="74"/>
      <c r="J7" s="17"/>
      <c r="K7" s="24"/>
    </row>
    <row r="8" spans="1:11" x14ac:dyDescent="0.3">
      <c r="A8" s="12"/>
      <c r="B8" s="18"/>
      <c r="C8" s="25" t="s">
        <v>29</v>
      </c>
      <c r="D8" s="20">
        <v>5000</v>
      </c>
      <c r="E8" s="21"/>
      <c r="F8" s="22">
        <f t="shared" si="0"/>
        <v>0</v>
      </c>
      <c r="G8" s="26"/>
      <c r="H8" s="75"/>
      <c r="I8" s="76"/>
      <c r="J8" s="17"/>
      <c r="K8" s="24"/>
    </row>
    <row r="9" spans="1:11" x14ac:dyDescent="0.3">
      <c r="A9" s="12"/>
      <c r="B9" s="18"/>
      <c r="C9" s="25" t="s">
        <v>15</v>
      </c>
      <c r="D9" s="20"/>
      <c r="E9" s="21"/>
      <c r="F9" s="22">
        <f t="shared" si="0"/>
        <v>0</v>
      </c>
      <c r="G9" s="26">
        <v>500</v>
      </c>
      <c r="H9" s="75"/>
      <c r="I9" s="76"/>
      <c r="J9" s="17"/>
      <c r="K9" s="24"/>
    </row>
    <row r="10" spans="1:11" x14ac:dyDescent="0.3">
      <c r="A10" s="12"/>
      <c r="B10" s="18"/>
      <c r="C10" s="25"/>
      <c r="D10" s="20"/>
      <c r="E10" s="21"/>
      <c r="F10" s="22">
        <f t="shared" si="0"/>
        <v>0</v>
      </c>
      <c r="G10" s="26"/>
      <c r="H10" s="75"/>
      <c r="I10" s="76"/>
      <c r="J10" s="17"/>
      <c r="K10" s="24"/>
    </row>
    <row r="11" spans="1:11" x14ac:dyDescent="0.3">
      <c r="A11" s="12"/>
      <c r="B11" s="18"/>
      <c r="C11" s="25"/>
      <c r="D11" s="20"/>
      <c r="E11" s="21"/>
      <c r="F11" s="22">
        <f t="shared" si="0"/>
        <v>0</v>
      </c>
      <c r="G11" s="26"/>
      <c r="H11" s="27"/>
      <c r="I11" s="28"/>
      <c r="J11" s="17"/>
      <c r="K11" s="24"/>
    </row>
    <row r="12" spans="1:11" x14ac:dyDescent="0.3">
      <c r="A12" s="12"/>
      <c r="B12" s="18"/>
      <c r="C12" s="25"/>
      <c r="D12" s="20"/>
      <c r="E12" s="21"/>
      <c r="F12" s="22">
        <f t="shared" si="0"/>
        <v>0</v>
      </c>
      <c r="G12" s="26"/>
      <c r="H12" s="27"/>
      <c r="I12" s="28"/>
      <c r="J12" s="17"/>
      <c r="K12" s="24"/>
    </row>
    <row r="13" spans="1:11" x14ac:dyDescent="0.3">
      <c r="A13" s="12"/>
      <c r="B13" s="18"/>
      <c r="C13" s="25"/>
      <c r="D13" s="20"/>
      <c r="E13" s="21"/>
      <c r="F13" s="22">
        <f t="shared" ref="F13:F14" si="1">E13*0.05</f>
        <v>0</v>
      </c>
      <c r="G13" s="26"/>
      <c r="H13" s="27"/>
      <c r="I13" s="28"/>
      <c r="J13" s="17"/>
      <c r="K13" s="24"/>
    </row>
    <row r="14" spans="1:11" x14ac:dyDescent="0.3">
      <c r="A14" s="12"/>
      <c r="B14" s="18"/>
      <c r="C14" s="25"/>
      <c r="D14" s="20"/>
      <c r="E14" s="21"/>
      <c r="F14" s="22">
        <f t="shared" si="1"/>
        <v>0</v>
      </c>
      <c r="G14" s="26"/>
      <c r="H14" s="27"/>
      <c r="I14" s="28"/>
      <c r="J14" s="17"/>
      <c r="K14" s="24"/>
    </row>
    <row r="15" spans="1:11" x14ac:dyDescent="0.3">
      <c r="A15" s="12"/>
      <c r="B15" s="18"/>
      <c r="C15" s="25"/>
      <c r="D15" s="20"/>
      <c r="E15" s="21"/>
      <c r="F15" s="22">
        <f t="shared" si="0"/>
        <v>0</v>
      </c>
      <c r="G15" s="26"/>
      <c r="H15" s="27"/>
      <c r="I15" s="28"/>
      <c r="J15" s="17"/>
      <c r="K15" s="24"/>
    </row>
    <row r="16" spans="1:11" x14ac:dyDescent="0.3">
      <c r="A16" s="12"/>
      <c r="B16" s="18"/>
      <c r="C16" s="19"/>
      <c r="D16" s="29"/>
      <c r="E16" s="30"/>
      <c r="F16" s="31">
        <f t="shared" si="0"/>
        <v>0</v>
      </c>
      <c r="G16" s="32"/>
      <c r="H16" s="77"/>
      <c r="I16" s="78"/>
      <c r="J16" s="17"/>
      <c r="K16" s="24"/>
    </row>
    <row r="17" spans="1:11" x14ac:dyDescent="0.3">
      <c r="A17" s="12"/>
      <c r="B17" s="33"/>
      <c r="C17" s="34" t="s">
        <v>26</v>
      </c>
      <c r="D17" s="35"/>
      <c r="E17" s="35"/>
      <c r="F17" s="35"/>
      <c r="G17" s="35"/>
      <c r="H17" s="36">
        <f>SUM(D7:E16, G7:G16)</f>
        <v>10500</v>
      </c>
      <c r="I17" s="37">
        <f>+H17/H31</f>
        <v>0.41176470588235292</v>
      </c>
      <c r="J17" s="17"/>
      <c r="K17" s="24"/>
    </row>
    <row r="18" spans="1:11" ht="27.75" customHeight="1" x14ac:dyDescent="0.3">
      <c r="A18" s="12"/>
      <c r="B18" s="65" t="s">
        <v>2</v>
      </c>
      <c r="C18" s="66"/>
      <c r="D18" s="70" t="s">
        <v>18</v>
      </c>
      <c r="E18" s="72" t="s">
        <v>19</v>
      </c>
      <c r="F18" s="72"/>
      <c r="G18" s="68" t="s">
        <v>9</v>
      </c>
      <c r="H18" s="38"/>
      <c r="I18" s="39"/>
      <c r="J18" s="17"/>
      <c r="K18" s="24"/>
    </row>
    <row r="19" spans="1:11" ht="27.75" customHeight="1" x14ac:dyDescent="0.3">
      <c r="A19" s="12"/>
      <c r="B19" s="67"/>
      <c r="C19" s="67"/>
      <c r="D19" s="71"/>
      <c r="E19" s="13" t="s">
        <v>13</v>
      </c>
      <c r="F19" s="14">
        <v>0.05</v>
      </c>
      <c r="G19" s="69"/>
      <c r="H19" s="15"/>
      <c r="I19" s="16"/>
      <c r="J19" s="17"/>
      <c r="K19" s="24"/>
    </row>
    <row r="20" spans="1:11" x14ac:dyDescent="0.3">
      <c r="A20" s="12"/>
      <c r="B20" s="18"/>
      <c r="C20" s="19" t="s">
        <v>16</v>
      </c>
      <c r="D20" s="20"/>
      <c r="E20" s="21">
        <v>10000</v>
      </c>
      <c r="F20" s="22">
        <f t="shared" ref="F20:F29" si="2">E20*0.05</f>
        <v>500</v>
      </c>
      <c r="G20" s="23"/>
      <c r="H20" s="73"/>
      <c r="I20" s="74"/>
      <c r="J20" s="17"/>
      <c r="K20" s="24"/>
    </row>
    <row r="21" spans="1:11" x14ac:dyDescent="0.3">
      <c r="A21" s="12"/>
      <c r="B21" s="18"/>
      <c r="C21" s="25" t="s">
        <v>17</v>
      </c>
      <c r="D21" s="20"/>
      <c r="E21" s="21"/>
      <c r="F21" s="22">
        <f t="shared" si="2"/>
        <v>0</v>
      </c>
      <c r="G21" s="26">
        <v>5000</v>
      </c>
      <c r="H21" s="75"/>
      <c r="I21" s="76"/>
      <c r="J21" s="17"/>
      <c r="K21" s="24"/>
    </row>
    <row r="22" spans="1:11" x14ac:dyDescent="0.3">
      <c r="A22" s="12"/>
      <c r="B22" s="18"/>
      <c r="C22" s="25"/>
      <c r="D22" s="20"/>
      <c r="E22" s="21"/>
      <c r="F22" s="22">
        <f t="shared" si="2"/>
        <v>0</v>
      </c>
      <c r="G22" s="26"/>
      <c r="H22" s="75"/>
      <c r="I22" s="76"/>
      <c r="J22" s="17"/>
      <c r="K22" s="24"/>
    </row>
    <row r="23" spans="1:11" x14ac:dyDescent="0.3">
      <c r="A23" s="12"/>
      <c r="B23" s="18"/>
      <c r="C23" s="25"/>
      <c r="D23" s="20"/>
      <c r="E23" s="21"/>
      <c r="F23" s="22">
        <f t="shared" si="2"/>
        <v>0</v>
      </c>
      <c r="G23" s="26"/>
      <c r="H23" s="75"/>
      <c r="I23" s="76"/>
      <c r="J23" s="17"/>
      <c r="K23" s="24"/>
    </row>
    <row r="24" spans="1:11" x14ac:dyDescent="0.3">
      <c r="A24" s="12"/>
      <c r="B24" s="18"/>
      <c r="C24" s="25"/>
      <c r="D24" s="20"/>
      <c r="E24" s="21"/>
      <c r="F24" s="22">
        <f t="shared" si="2"/>
        <v>0</v>
      </c>
      <c r="G24" s="26"/>
      <c r="H24" s="27"/>
      <c r="I24" s="28"/>
      <c r="J24" s="17"/>
      <c r="K24" s="24"/>
    </row>
    <row r="25" spans="1:11" x14ac:dyDescent="0.3">
      <c r="A25" s="12"/>
      <c r="B25" s="18"/>
      <c r="C25" s="25"/>
      <c r="D25" s="20"/>
      <c r="E25" s="21"/>
      <c r="F25" s="22">
        <f t="shared" ref="F25" si="3">E25*0.05</f>
        <v>0</v>
      </c>
      <c r="G25" s="26"/>
      <c r="H25" s="27"/>
      <c r="I25" s="28"/>
      <c r="J25" s="17"/>
      <c r="K25" s="24"/>
    </row>
    <row r="26" spans="1:11" x14ac:dyDescent="0.3">
      <c r="A26" s="12"/>
      <c r="B26" s="18"/>
      <c r="C26" s="25"/>
      <c r="D26" s="20"/>
      <c r="E26" s="21"/>
      <c r="F26" s="22">
        <f t="shared" si="2"/>
        <v>0</v>
      </c>
      <c r="G26" s="26"/>
      <c r="H26" s="27"/>
      <c r="I26" s="28"/>
      <c r="J26" s="17"/>
      <c r="K26" s="24"/>
    </row>
    <row r="27" spans="1:11" x14ac:dyDescent="0.3">
      <c r="A27" s="12"/>
      <c r="B27" s="18"/>
      <c r="C27" s="25"/>
      <c r="D27" s="20"/>
      <c r="E27" s="21"/>
      <c r="F27" s="22">
        <f t="shared" ref="F27" si="4">E27*0.05</f>
        <v>0</v>
      </c>
      <c r="G27" s="26"/>
      <c r="H27" s="27"/>
      <c r="I27" s="28"/>
      <c r="J27" s="17"/>
      <c r="K27" s="24"/>
    </row>
    <row r="28" spans="1:11" x14ac:dyDescent="0.3">
      <c r="A28" s="12"/>
      <c r="B28" s="18"/>
      <c r="C28" s="25"/>
      <c r="D28" s="20"/>
      <c r="E28" s="21"/>
      <c r="F28" s="22">
        <f t="shared" si="2"/>
        <v>0</v>
      </c>
      <c r="G28" s="26"/>
      <c r="H28" s="27"/>
      <c r="I28" s="28"/>
      <c r="J28" s="17"/>
      <c r="K28" s="24"/>
    </row>
    <row r="29" spans="1:11" x14ac:dyDescent="0.3">
      <c r="A29" s="12"/>
      <c r="B29" s="18"/>
      <c r="C29" s="19"/>
      <c r="D29" s="29"/>
      <c r="E29" s="30"/>
      <c r="F29" s="31">
        <f t="shared" si="2"/>
        <v>0</v>
      </c>
      <c r="G29" s="32"/>
      <c r="H29" s="77"/>
      <c r="I29" s="78"/>
      <c r="J29" s="17"/>
      <c r="K29" s="24"/>
    </row>
    <row r="30" spans="1:11" x14ac:dyDescent="0.3">
      <c r="A30" s="12"/>
      <c r="B30" s="33"/>
      <c r="C30" s="34" t="s">
        <v>5</v>
      </c>
      <c r="D30" s="35"/>
      <c r="E30" s="35"/>
      <c r="F30" s="35"/>
      <c r="G30" s="35"/>
      <c r="H30" s="36">
        <f>SUM(D20:E29, G20:G29)</f>
        <v>15000</v>
      </c>
      <c r="I30" s="37">
        <f>+H30/H31</f>
        <v>0.58823529411764708</v>
      </c>
      <c r="J30" s="17" t="s">
        <v>1</v>
      </c>
    </row>
    <row r="31" spans="1:11" x14ac:dyDescent="0.3">
      <c r="A31" s="12"/>
      <c r="B31" s="40" t="s">
        <v>0</v>
      </c>
      <c r="C31" s="40"/>
      <c r="D31" s="41">
        <f>SUM(D7:D29)</f>
        <v>5000</v>
      </c>
      <c r="E31" s="42">
        <f>SUM(E7:E29)</f>
        <v>15000</v>
      </c>
      <c r="F31" s="38"/>
      <c r="G31" s="43">
        <f>SUM(G6:G30)</f>
        <v>5500</v>
      </c>
      <c r="H31" s="38">
        <f>H17+H30</f>
        <v>25500</v>
      </c>
      <c r="I31" s="39">
        <v>1</v>
      </c>
      <c r="J31" s="17"/>
    </row>
    <row r="32" spans="1:11" x14ac:dyDescent="0.3">
      <c r="A32" s="12"/>
      <c r="B32" s="18"/>
      <c r="C32" s="44" t="s">
        <v>21</v>
      </c>
      <c r="D32" s="45"/>
      <c r="E32" s="45"/>
      <c r="F32" s="46">
        <f>SUM(F7:F16, F20:F29)</f>
        <v>750</v>
      </c>
      <c r="G32" s="47"/>
      <c r="H32" s="47"/>
      <c r="I32" s="48"/>
      <c r="J32" s="17"/>
    </row>
    <row r="33" spans="1:10" x14ac:dyDescent="0.3">
      <c r="A33" s="12"/>
      <c r="B33" s="49" t="s">
        <v>31</v>
      </c>
      <c r="C33" s="49"/>
      <c r="D33" s="50">
        <f>D31/2</f>
        <v>2500</v>
      </c>
      <c r="E33" s="51">
        <f>E31/2</f>
        <v>7500</v>
      </c>
      <c r="F33" s="52"/>
      <c r="G33" s="53">
        <f>+G31</f>
        <v>5500</v>
      </c>
      <c r="H33" s="52">
        <f>+D33+E33+G33</f>
        <v>15500</v>
      </c>
      <c r="I33" s="54" t="s">
        <v>3</v>
      </c>
      <c r="J33" s="17"/>
    </row>
    <row r="34" spans="1:10" x14ac:dyDescent="0.3">
      <c r="A34" s="12"/>
      <c r="B34" s="18" t="s">
        <v>7</v>
      </c>
      <c r="C34" s="18"/>
      <c r="D34" s="55"/>
      <c r="E34" s="55"/>
      <c r="F34" s="55"/>
      <c r="G34" s="55"/>
      <c r="H34" s="47">
        <f>+H31+H33</f>
        <v>41000</v>
      </c>
      <c r="I34" s="55"/>
      <c r="J34" s="17"/>
    </row>
    <row r="35" spans="1:10" x14ac:dyDescent="0.3">
      <c r="A35" s="12"/>
      <c r="B35" s="18"/>
      <c r="C35" s="18" t="s">
        <v>23</v>
      </c>
      <c r="D35" s="55"/>
      <c r="E35" s="55"/>
      <c r="F35" s="55"/>
      <c r="G35" s="55"/>
      <c r="H35" s="56"/>
      <c r="I35" s="55"/>
      <c r="J35" s="17"/>
    </row>
    <row r="36" spans="1:10" x14ac:dyDescent="0.3">
      <c r="A36" s="12"/>
      <c r="B36" s="33" t="s">
        <v>24</v>
      </c>
      <c r="C36" s="33"/>
      <c r="D36" s="35"/>
      <c r="E36" s="35"/>
      <c r="F36" s="35"/>
      <c r="G36" s="35"/>
      <c r="H36" s="36">
        <f>+H34+H35</f>
        <v>41000</v>
      </c>
      <c r="I36" s="35"/>
      <c r="J36" s="17"/>
    </row>
    <row r="37" spans="1:10" x14ac:dyDescent="0.3">
      <c r="A37" s="57"/>
      <c r="B37" s="49"/>
      <c r="C37" s="58" t="s">
        <v>20</v>
      </c>
      <c r="D37" s="59"/>
      <c r="E37" s="79">
        <f>SUM(E31+F32)</f>
        <v>15750</v>
      </c>
      <c r="F37" s="80"/>
      <c r="G37" s="54"/>
      <c r="H37" s="54"/>
      <c r="I37" s="54"/>
      <c r="J37" s="60"/>
    </row>
    <row r="39" spans="1:10" x14ac:dyDescent="0.3">
      <c r="A39" s="3"/>
      <c r="B39" s="61" t="s">
        <v>8</v>
      </c>
    </row>
    <row r="40" spans="1:10" x14ac:dyDescent="0.3">
      <c r="A40" s="3" t="s">
        <v>1</v>
      </c>
      <c r="B40" s="2" t="s">
        <v>11</v>
      </c>
    </row>
    <row r="41" spans="1:10" x14ac:dyDescent="0.3">
      <c r="A41" s="3" t="s">
        <v>3</v>
      </c>
      <c r="B41" s="2" t="s">
        <v>32</v>
      </c>
    </row>
    <row r="42" spans="1:10" x14ac:dyDescent="0.3">
      <c r="A42" s="3" t="s">
        <v>22</v>
      </c>
      <c r="B42" s="2" t="s">
        <v>28</v>
      </c>
    </row>
    <row r="43" spans="1:10" x14ac:dyDescent="0.3">
      <c r="B43" s="2" t="s">
        <v>12</v>
      </c>
    </row>
    <row r="44" spans="1:10" x14ac:dyDescent="0.3">
      <c r="B44" s="2" t="s">
        <v>30</v>
      </c>
    </row>
  </sheetData>
  <sheetProtection selectLockedCells="1"/>
  <mergeCells count="20">
    <mergeCell ref="H20:I20"/>
    <mergeCell ref="H21:I21"/>
    <mergeCell ref="H22:I22"/>
    <mergeCell ref="H23:I23"/>
    <mergeCell ref="E37:F37"/>
    <mergeCell ref="H29:I29"/>
    <mergeCell ref="G1:J1"/>
    <mergeCell ref="B18:C19"/>
    <mergeCell ref="G5:G6"/>
    <mergeCell ref="D5:D6"/>
    <mergeCell ref="D18:D19"/>
    <mergeCell ref="E18:F18"/>
    <mergeCell ref="G18:G19"/>
    <mergeCell ref="B5:C6"/>
    <mergeCell ref="E5:F5"/>
    <mergeCell ref="H7:I7"/>
    <mergeCell ref="H8:I8"/>
    <mergeCell ref="H9:I9"/>
    <mergeCell ref="H10:I10"/>
    <mergeCell ref="H16:I16"/>
  </mergeCells>
  <phoneticPr fontId="1" type="noConversion"/>
  <conditionalFormatting sqref="I30">
    <cfRule type="cellIs" dxfId="2" priority="5" operator="lessThan">
      <formula>0.3</formula>
    </cfRule>
  </conditionalFormatting>
  <conditionalFormatting sqref="H33">
    <cfRule type="cellIs" dxfId="1" priority="1" operator="lessThan">
      <formula>15000</formula>
    </cfRule>
    <cfRule type="cellIs" dxfId="0" priority="2" operator="greaterThan">
      <formula>200000</formula>
    </cfRule>
  </conditionalFormatting>
  <printOptions horizontalCentered="1"/>
  <pageMargins left="0.5" right="0.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6" ma:contentTypeDescription="Create a new document." ma:contentTypeScope="" ma:versionID="4820764c891b375a75c05c813bfd3d44">
  <xsd:schema xmlns:xsd="http://www.w3.org/2001/XMLSchema" xmlns:xs="http://www.w3.org/2001/XMLSchema" xmlns:p="http://schemas.microsoft.com/office/2006/metadata/properties" xmlns:ns2="41d4868e-e7c5-4a0f-bea8-40f63a832f74" xmlns:ns3="069370df-1b75-469d-a9d4-424b0b9f5a67" targetNamespace="http://schemas.microsoft.com/office/2006/metadata/properties" ma:root="true" ma:fieldsID="5a83d0f1b22f41e10fee330bfe8a6c4c" ns2:_="" ns3:_="">
    <xsd:import namespace="41d4868e-e7c5-4a0f-bea8-40f63a832f74"/>
    <xsd:import namespace="069370df-1b75-469d-a9d4-424b0b9f5a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6BC6B-3461-4C53-A9CF-3A646609C81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B6F00B-D28C-4F1A-B1BE-5DC661FE9E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ED1C7-D0B2-484C-B77C-D9CB2A5F6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Financing</vt:lpstr>
    </vt:vector>
  </TitlesOfParts>
  <Company>The Rotary Foundation of 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Karen McLeod</cp:lastModifiedBy>
  <cp:lastPrinted>2005-12-12T16:29:05Z</cp:lastPrinted>
  <dcterms:created xsi:type="dcterms:W3CDTF">2002-06-28T17:52:40Z</dcterms:created>
  <dcterms:modified xsi:type="dcterms:W3CDTF">2019-09-03T21:38:33Z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0x0101001C0041018965C148B8386E7CAFFFD3D7</vt:lpwstr>
  </property>
</Properties>
</file>